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anatova\AppData\Local\Microsoft\Windows\INetCache\Content.Outlook\5BF6ECBV\"/>
    </mc:Choice>
  </mc:AlternateContent>
  <xr:revisionPtr revIDLastSave="0" documentId="13_ncr:1_{CBE0766C-CD33-421A-A9D6-0097987DEECF}" xr6:coauthVersionLast="47" xr6:coauthVersionMax="47" xr10:uidLastSave="{00000000-0000-0000-0000-000000000000}"/>
  <bookViews>
    <workbookView xWindow="7530" yWindow="1335" windowWidth="29295" windowHeight="19950" activeTab="2" xr2:uid="{00000000-000D-0000-FFFF-FFFF00000000}"/>
  </bookViews>
  <sheets>
    <sheet name="čistička I" sheetId="1" r:id="rId1"/>
    <sheet name="čistička II" sheetId="2" r:id="rId2"/>
    <sheet name="technická budova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25" i="3"/>
  <c r="G44" i="3"/>
  <c r="G34" i="3"/>
  <c r="G33" i="3"/>
  <c r="G32" i="3"/>
  <c r="G31" i="3"/>
  <c r="G30" i="3"/>
  <c r="G29" i="3"/>
  <c r="G28" i="3" s="1"/>
  <c r="G27" i="3"/>
  <c r="G24" i="3"/>
  <c r="G23" i="3"/>
  <c r="G22" i="3"/>
  <c r="G21" i="3"/>
  <c r="G20" i="3"/>
  <c r="G19" i="3"/>
  <c r="G17" i="3"/>
  <c r="G16" i="3"/>
  <c r="G15" i="3"/>
  <c r="G14" i="3"/>
  <c r="G13" i="3"/>
  <c r="G12" i="3"/>
  <c r="G11" i="3"/>
  <c r="G46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G12" i="2"/>
  <c r="G11" i="2"/>
  <c r="G46" i="1"/>
  <c r="G35" i="1"/>
  <c r="G34" i="1"/>
  <c r="G36" i="1"/>
  <c r="G33" i="1"/>
  <c r="G32" i="1"/>
  <c r="G31" i="1"/>
  <c r="G30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8" i="3" l="1"/>
  <c r="G42" i="3" s="1"/>
  <c r="G10" i="3"/>
  <c r="G36" i="3" s="1"/>
  <c r="G43" i="3"/>
  <c r="G29" i="2"/>
  <c r="G45" i="2" s="1"/>
  <c r="G21" i="2"/>
  <c r="G44" i="2" s="1"/>
  <c r="G10" i="2"/>
  <c r="G43" i="2" s="1"/>
  <c r="G21" i="1"/>
  <c r="G44" i="1" s="1"/>
  <c r="G29" i="1"/>
  <c r="G45" i="1" s="1"/>
  <c r="G10" i="1"/>
  <c r="G43" i="1" s="1"/>
  <c r="G47" i="1" l="1"/>
  <c r="G49" i="1" s="1"/>
  <c r="G47" i="2"/>
  <c r="G49" i="2" s="1"/>
  <c r="G41" i="3"/>
  <c r="G38" i="2"/>
  <c r="G38" i="1"/>
  <c r="G45" i="3" l="1"/>
  <c r="G47" i="3" s="1"/>
</calcChain>
</file>

<file path=xl/sharedStrings.xml><?xml version="1.0" encoding="utf-8"?>
<sst xmlns="http://schemas.openxmlformats.org/spreadsheetml/2006/main" count="252" uniqueCount="74">
  <si>
    <t>Objednavatel:     Vodohospodářská a obchodní společnost a.s.</t>
  </si>
  <si>
    <t xml:space="preserve">                             Na Tobolce 428, 506 01 Jičín</t>
  </si>
  <si>
    <t xml:space="preserve">Zhotovitel:     </t>
  </si>
  <si>
    <t>POLOŽKOVÝ ROZPOČET</t>
  </si>
  <si>
    <t>č.</t>
  </si>
  <si>
    <t>NÁZEV POLOŽKY</t>
  </si>
  <si>
    <t>MJ</t>
  </si>
  <si>
    <t>Cena celkem (Kč)</t>
  </si>
  <si>
    <t>rezerva investora</t>
  </si>
  <si>
    <t>Objekt:  ČOV Vysoké Veselí - ČOV - čistička I</t>
  </si>
  <si>
    <t xml:space="preserve">množství </t>
  </si>
  <si>
    <t>cena/MJ</t>
  </si>
  <si>
    <t>762   Konstrukce tesařské</t>
  </si>
  <si>
    <t>Přesun hmot</t>
  </si>
  <si>
    <t>položka</t>
  </si>
  <si>
    <t>762.13</t>
  </si>
  <si>
    <t>762.14</t>
  </si>
  <si>
    <t>Spojovací a ochrané prostředky+lešení</t>
  </si>
  <si>
    <t>Palubky 19 mm - dodávka</t>
  </si>
  <si>
    <t>Montáž palubek+nátěr</t>
  </si>
  <si>
    <t>Barva Helios</t>
  </si>
  <si>
    <t>Demontáž bednění z hrubých prken ?</t>
  </si>
  <si>
    <t>Montáž bednění střech oblouk., prkna hrubá na sraz, včetně dodávky řeziva, prkna tl. 24 mm ?</t>
  </si>
  <si>
    <t>Demontáž bednění stěn z hoblovaných prken</t>
  </si>
  <si>
    <t>Ošetření prken Bochemitem</t>
  </si>
  <si>
    <t>Lepenka + montáž</t>
  </si>
  <si>
    <t>762 13-1811.R00</t>
  </si>
  <si>
    <t>762 34-1310.RT2</t>
  </si>
  <si>
    <t>762 13-2811.R00</t>
  </si>
  <si>
    <t>764   Konstrukce klempířské</t>
  </si>
  <si>
    <t>764  1</t>
  </si>
  <si>
    <t>794  3</t>
  </si>
  <si>
    <t>Žlab Pz lak 33+háky a montáž</t>
  </si>
  <si>
    <t>Kotlík Pz lak 33/100</t>
  </si>
  <si>
    <t>Svod Pz lak 100 + spony</t>
  </si>
  <si>
    <t>Koleno Pz lak 100</t>
  </si>
  <si>
    <t>Okapnice pod palubky Al</t>
  </si>
  <si>
    <t>Krytina KOB 1017 + nerez šrouby</t>
  </si>
  <si>
    <t>Závětrná lišta Al</t>
  </si>
  <si>
    <t>765   Krytiny tvrdé</t>
  </si>
  <si>
    <t>765  12</t>
  </si>
  <si>
    <t>765  17</t>
  </si>
  <si>
    <t>765 33-2810.R00</t>
  </si>
  <si>
    <t>765 36-1810.R00</t>
  </si>
  <si>
    <t>Větrací pás okapní ?</t>
  </si>
  <si>
    <t>Vše bude účtováno dle skutečných metrů</t>
  </si>
  <si>
    <t>Odvětrání hřebene z Al plechu</t>
  </si>
  <si>
    <t>Demontáž šindelové krytiny, do suti</t>
  </si>
  <si>
    <t>Demontáž krytiny, na sucho, do suti</t>
  </si>
  <si>
    <t>Doprava cca</t>
  </si>
  <si>
    <t>Montáž pásu okapního</t>
  </si>
  <si>
    <t>CENA CELKEM za stavbu (bez DPH)</t>
  </si>
  <si>
    <t>m</t>
  </si>
  <si>
    <t>m2</t>
  </si>
  <si>
    <t>L</t>
  </si>
  <si>
    <t>ks</t>
  </si>
  <si>
    <t>role</t>
  </si>
  <si>
    <t>km</t>
  </si>
  <si>
    <t>Rekapitulace stavebních dílů</t>
  </si>
  <si>
    <t>Díl</t>
  </si>
  <si>
    <t>Název</t>
  </si>
  <si>
    <t>Cena (Kč)</t>
  </si>
  <si>
    <t>Konstrukce tesařské</t>
  </si>
  <si>
    <t>Konstrukce klempířské</t>
  </si>
  <si>
    <t>Krytiny tvrdé</t>
  </si>
  <si>
    <t>Cena stavby bez DPH</t>
  </si>
  <si>
    <t>Cena stavby celkem</t>
  </si>
  <si>
    <t>DPH</t>
  </si>
  <si>
    <t xml:space="preserve">Vypracoval: </t>
  </si>
  <si>
    <t>Dne:</t>
  </si>
  <si>
    <t>Objekt:  ČOV Vysoké Veselí - ČOV - čistička II</t>
  </si>
  <si>
    <t>Objekt:  ČOV Vysoké Veselí - ČOV - technická budova</t>
  </si>
  <si>
    <t>Hřeben Al</t>
  </si>
  <si>
    <t>Větrací kus Al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</si>
</sst>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indexed="8"/>
      <name val="Arial Black"/>
      <family val="2"/>
      <charset val="238"/>
    </font>
    <font>
      <sz val="14"/>
      <color indexed="8"/>
      <name val="Calibri"/>
      <family val="2"/>
      <charset val="238"/>
    </font>
    <font>
      <i/>
      <sz val="12"/>
      <color indexed="8"/>
      <name val="Arial Black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indexed="8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8" fillId="3" borderId="1" xfId="0" applyFont="1" applyFill="1" applyBorder="1"/>
    <xf numFmtId="4" fontId="16" fillId="3" borderId="17" xfId="0" applyNumberFormat="1" applyFont="1" applyFill="1" applyBorder="1"/>
    <xf numFmtId="0" fontId="8" fillId="4" borderId="25" xfId="0" applyFont="1" applyFill="1" applyBorder="1"/>
    <xf numFmtId="4" fontId="16" fillId="4" borderId="29" xfId="0" applyNumberFormat="1" applyFont="1" applyFill="1" applyBorder="1"/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8" fillId="5" borderId="25" xfId="0" applyFont="1" applyFill="1" applyBorder="1"/>
    <xf numFmtId="4" fontId="16" fillId="5" borderId="29" xfId="0" applyNumberFormat="1" applyFont="1" applyFill="1" applyBorder="1"/>
    <xf numFmtId="0" fontId="5" fillId="0" borderId="8" xfId="0" applyFont="1" applyBorder="1" applyAlignment="1">
      <alignment horizontal="left" vertical="center" wrapText="1"/>
    </xf>
    <xf numFmtId="2" fontId="19" fillId="0" borderId="5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2" fontId="20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right" vertical="center"/>
    </xf>
    <xf numFmtId="0" fontId="15" fillId="0" borderId="25" xfId="0" applyFont="1" applyBorder="1"/>
    <xf numFmtId="0" fontId="15" fillId="0" borderId="27" xfId="0" applyFont="1" applyBorder="1"/>
    <xf numFmtId="0" fontId="14" fillId="3" borderId="4" xfId="0" applyFont="1" applyFill="1" applyBorder="1" applyAlignment="1">
      <alignment horizontal="left" vertical="center"/>
    </xf>
    <xf numFmtId="4" fontId="16" fillId="3" borderId="6" xfId="0" applyNumberFormat="1" applyFont="1" applyFill="1" applyBorder="1"/>
    <xf numFmtId="0" fontId="14" fillId="4" borderId="7" xfId="0" applyFont="1" applyFill="1" applyBorder="1" applyAlignment="1">
      <alignment horizontal="left" vertical="center"/>
    </xf>
    <xf numFmtId="4" fontId="16" fillId="4" borderId="9" xfId="0" applyNumberFormat="1" applyFont="1" applyFill="1" applyBorder="1"/>
    <xf numFmtId="0" fontId="14" fillId="5" borderId="7" xfId="0" applyFont="1" applyFill="1" applyBorder="1" applyAlignment="1">
      <alignment horizontal="left" vertical="center"/>
    </xf>
    <xf numFmtId="4" fontId="16" fillId="5" borderId="9" xfId="0" applyNumberFormat="1" applyFont="1" applyFill="1" applyBorder="1"/>
    <xf numFmtId="4" fontId="18" fillId="0" borderId="23" xfId="0" applyNumberFormat="1" applyFont="1" applyBorder="1" applyAlignment="1">
      <alignment horizontal="right" vertical="center"/>
    </xf>
    <xf numFmtId="4" fontId="22" fillId="6" borderId="9" xfId="0" applyNumberFormat="1" applyFont="1" applyFill="1" applyBorder="1" applyAlignment="1">
      <alignment vertical="center"/>
    </xf>
    <xf numFmtId="0" fontId="25" fillId="0" borderId="0" xfId="0" applyFont="1"/>
    <xf numFmtId="0" fontId="1" fillId="0" borderId="0" xfId="0" applyFont="1"/>
    <xf numFmtId="4" fontId="22" fillId="2" borderId="12" xfId="0" applyNumberFormat="1" applyFont="1" applyFill="1" applyBorder="1" applyAlignment="1">
      <alignment vertical="center"/>
    </xf>
    <xf numFmtId="4" fontId="22" fillId="2" borderId="6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left" vertical="center"/>
    </xf>
    <xf numFmtId="0" fontId="14" fillId="0" borderId="22" xfId="0" applyFont="1" applyBorder="1"/>
    <xf numFmtId="0" fontId="15" fillId="0" borderId="22" xfId="0" applyFont="1" applyBorder="1"/>
    <xf numFmtId="0" fontId="15" fillId="0" borderId="26" xfId="0" applyFont="1" applyBorder="1"/>
    <xf numFmtId="0" fontId="0" fillId="0" borderId="26" xfId="0" applyBorder="1"/>
    <xf numFmtId="0" fontId="15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14" fillId="3" borderId="5" xfId="0" applyFont="1" applyFill="1" applyBorder="1"/>
    <xf numFmtId="0" fontId="15" fillId="3" borderId="5" xfId="0" applyFont="1" applyFill="1" applyBorder="1"/>
    <xf numFmtId="0" fontId="14" fillId="4" borderId="8" xfId="0" applyFont="1" applyFill="1" applyBorder="1"/>
    <xf numFmtId="0" fontId="15" fillId="4" borderId="8" xfId="0" applyFont="1" applyFill="1" applyBorder="1"/>
    <xf numFmtId="0" fontId="14" fillId="5" borderId="8" xfId="0" applyFont="1" applyFill="1" applyBorder="1"/>
    <xf numFmtId="0" fontId="15" fillId="5" borderId="8" xfId="0" applyFont="1" applyFill="1" applyBorder="1"/>
    <xf numFmtId="0" fontId="14" fillId="0" borderId="2" xfId="0" applyFont="1" applyBorder="1"/>
    <xf numFmtId="0" fontId="15" fillId="0" borderId="2" xfId="0" applyFont="1" applyBorder="1"/>
    <xf numFmtId="0" fontId="15" fillId="0" borderId="24" xfId="0" applyFont="1" applyBorder="1"/>
    <xf numFmtId="0" fontId="13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4" borderId="26" xfId="0" applyFont="1" applyFill="1" applyBorder="1"/>
    <xf numFmtId="0" fontId="15" fillId="4" borderId="26" xfId="0" applyFont="1" applyFill="1" applyBorder="1"/>
    <xf numFmtId="0" fontId="15" fillId="4" borderId="28" xfId="0" applyFont="1" applyFill="1" applyBorder="1"/>
    <xf numFmtId="0" fontId="14" fillId="5" borderId="26" xfId="0" applyFont="1" applyFill="1" applyBorder="1"/>
    <xf numFmtId="0" fontId="15" fillId="5" borderId="26" xfId="0" applyFont="1" applyFill="1" applyBorder="1"/>
    <xf numFmtId="0" fontId="15" fillId="5" borderId="28" xfId="0" applyFont="1" applyFill="1" applyBorder="1"/>
    <xf numFmtId="0" fontId="18" fillId="2" borderId="3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14" fillId="3" borderId="2" xfId="0" applyFont="1" applyFill="1" applyBorder="1"/>
    <xf numFmtId="0" fontId="15" fillId="3" borderId="2" xfId="0" applyFont="1" applyFill="1" applyBorder="1"/>
    <xf numFmtId="0" fontId="15" fillId="3" borderId="24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workbookViewId="0">
      <selection sqref="A1:G1"/>
    </sheetView>
  </sheetViews>
  <sheetFormatPr defaultRowHeight="15" x14ac:dyDescent="0.25"/>
  <cols>
    <col min="1" max="1" width="6.28515625" customWidth="1"/>
    <col min="2" max="2" width="11" customWidth="1"/>
    <col min="3" max="3" width="64.85546875" customWidth="1"/>
    <col min="4" max="4" width="11.5703125" customWidth="1"/>
    <col min="5" max="5" width="6.7109375" customWidth="1"/>
    <col min="6" max="6" width="14.5703125" customWidth="1"/>
    <col min="7" max="7" width="17.28515625" customWidth="1"/>
  </cols>
  <sheetData>
    <row r="1" spans="1:7" ht="22.5" x14ac:dyDescent="0.45">
      <c r="A1" s="108" t="s">
        <v>9</v>
      </c>
      <c r="B1" s="108"/>
      <c r="C1" s="109"/>
      <c r="D1" s="109"/>
      <c r="E1" s="109"/>
      <c r="F1" s="109"/>
      <c r="G1" s="109"/>
    </row>
    <row r="2" spans="1:7" ht="19.5" x14ac:dyDescent="0.4">
      <c r="A2" s="1"/>
      <c r="B2" s="1"/>
      <c r="C2" s="1"/>
    </row>
    <row r="3" spans="1:7" ht="19.5" x14ac:dyDescent="0.4">
      <c r="A3" s="110" t="s">
        <v>0</v>
      </c>
      <c r="B3" s="110"/>
      <c r="C3" s="111"/>
      <c r="D3" s="111"/>
      <c r="E3" s="111"/>
      <c r="F3" s="111"/>
      <c r="G3" s="111"/>
    </row>
    <row r="4" spans="1:7" ht="19.5" x14ac:dyDescent="0.4">
      <c r="A4" s="112" t="s">
        <v>1</v>
      </c>
      <c r="B4" s="112"/>
      <c r="C4" s="113"/>
      <c r="D4" s="113"/>
      <c r="E4" s="113"/>
      <c r="F4" s="113"/>
      <c r="G4" s="113"/>
    </row>
    <row r="5" spans="1:7" ht="19.5" x14ac:dyDescent="0.4">
      <c r="A5" s="110" t="s">
        <v>2</v>
      </c>
      <c r="B5" s="110"/>
      <c r="C5" s="111"/>
      <c r="D5" s="111"/>
      <c r="E5" s="111"/>
      <c r="F5" s="111"/>
      <c r="G5" s="111"/>
    </row>
    <row r="6" spans="1:7" ht="20.25" thickBot="1" x14ac:dyDescent="0.45">
      <c r="A6" s="1"/>
      <c r="B6" s="1"/>
    </row>
    <row r="7" spans="1:7" ht="20.25" thickBot="1" x14ac:dyDescent="0.45">
      <c r="A7" s="114" t="s">
        <v>3</v>
      </c>
      <c r="B7" s="115"/>
      <c r="C7" s="116"/>
      <c r="D7" s="116"/>
      <c r="E7" s="116"/>
      <c r="F7" s="116"/>
      <c r="G7" s="117"/>
    </row>
    <row r="8" spans="1:7" ht="32.25" thickBot="1" x14ac:dyDescent="0.3">
      <c r="A8" s="2" t="s">
        <v>4</v>
      </c>
      <c r="B8" s="18" t="s">
        <v>14</v>
      </c>
      <c r="C8" s="3" t="s">
        <v>5</v>
      </c>
      <c r="D8" s="4" t="s">
        <v>10</v>
      </c>
      <c r="E8" s="3" t="s">
        <v>6</v>
      </c>
      <c r="F8" s="4" t="s">
        <v>11</v>
      </c>
      <c r="G8" s="5" t="s">
        <v>7</v>
      </c>
    </row>
    <row r="9" spans="1:7" ht="13.5" customHeight="1" thickBot="1" x14ac:dyDescent="0.45">
      <c r="A9" s="6"/>
      <c r="B9" s="6"/>
      <c r="C9" s="7"/>
    </row>
    <row r="10" spans="1:7" ht="19.5" thickBot="1" x14ac:dyDescent="0.35">
      <c r="A10" s="29"/>
      <c r="B10" s="105" t="s">
        <v>12</v>
      </c>
      <c r="C10" s="106"/>
      <c r="D10" s="106"/>
      <c r="E10" s="106"/>
      <c r="F10" s="107"/>
      <c r="G10" s="30">
        <f>SUM(G11:G20)</f>
        <v>0</v>
      </c>
    </row>
    <row r="11" spans="1:7" ht="20.100000000000001" customHeight="1" x14ac:dyDescent="0.25">
      <c r="A11" s="8">
        <v>1</v>
      </c>
      <c r="B11" s="21" t="s">
        <v>15</v>
      </c>
      <c r="C11" s="21" t="s">
        <v>13</v>
      </c>
      <c r="D11" s="40">
        <v>1</v>
      </c>
      <c r="E11" s="9"/>
      <c r="F11" s="45"/>
      <c r="G11" s="50">
        <f>SUM(D11*F11)</f>
        <v>0</v>
      </c>
    </row>
    <row r="12" spans="1:7" ht="20.100000000000001" customHeight="1" x14ac:dyDescent="0.25">
      <c r="A12" s="10">
        <v>2</v>
      </c>
      <c r="B12" s="26" t="s">
        <v>16</v>
      </c>
      <c r="C12" s="22" t="s">
        <v>17</v>
      </c>
      <c r="D12" s="41">
        <v>1</v>
      </c>
      <c r="E12" s="11"/>
      <c r="F12" s="46"/>
      <c r="G12" s="51">
        <f>SUM(D12*F12)</f>
        <v>0</v>
      </c>
    </row>
    <row r="13" spans="1:7" ht="20.100000000000001" customHeight="1" x14ac:dyDescent="0.25">
      <c r="A13" s="10">
        <v>3</v>
      </c>
      <c r="B13" s="26">
        <v>762</v>
      </c>
      <c r="C13" s="22" t="s">
        <v>18</v>
      </c>
      <c r="D13" s="41">
        <v>21</v>
      </c>
      <c r="E13" s="11" t="s">
        <v>52</v>
      </c>
      <c r="F13" s="46"/>
      <c r="G13" s="51">
        <f t="shared" ref="G13:G20" si="0">SUM(D13*F13)</f>
        <v>0</v>
      </c>
    </row>
    <row r="14" spans="1:7" ht="20.100000000000001" customHeight="1" x14ac:dyDescent="0.25">
      <c r="A14" s="10">
        <v>4</v>
      </c>
      <c r="B14" s="26">
        <v>762</v>
      </c>
      <c r="C14" s="22" t="s">
        <v>19</v>
      </c>
      <c r="D14" s="42">
        <v>19</v>
      </c>
      <c r="E14" s="11" t="s">
        <v>53</v>
      </c>
      <c r="F14" s="47"/>
      <c r="G14" s="51">
        <f t="shared" si="0"/>
        <v>0</v>
      </c>
    </row>
    <row r="15" spans="1:7" ht="20.100000000000001" customHeight="1" x14ac:dyDescent="0.25">
      <c r="A15" s="10">
        <v>5</v>
      </c>
      <c r="B15" s="26">
        <v>762</v>
      </c>
      <c r="C15" s="23" t="s">
        <v>20</v>
      </c>
      <c r="D15" s="42">
        <v>5</v>
      </c>
      <c r="E15" s="11" t="s">
        <v>54</v>
      </c>
      <c r="F15" s="47"/>
      <c r="G15" s="51">
        <f t="shared" si="0"/>
        <v>0</v>
      </c>
    </row>
    <row r="16" spans="1:7" ht="30" customHeight="1" x14ac:dyDescent="0.25">
      <c r="A16" s="19">
        <v>6</v>
      </c>
      <c r="B16" s="27" t="s">
        <v>26</v>
      </c>
      <c r="C16" s="24" t="s">
        <v>21</v>
      </c>
      <c r="D16" s="43">
        <v>6</v>
      </c>
      <c r="E16" s="20" t="s">
        <v>53</v>
      </c>
      <c r="F16" s="48"/>
      <c r="G16" s="52">
        <f t="shared" si="0"/>
        <v>0</v>
      </c>
    </row>
    <row r="17" spans="1:7" ht="30" customHeight="1" x14ac:dyDescent="0.25">
      <c r="A17" s="10">
        <v>7</v>
      </c>
      <c r="B17" s="27" t="s">
        <v>27</v>
      </c>
      <c r="C17" s="23" t="s">
        <v>22</v>
      </c>
      <c r="D17" s="42">
        <v>6</v>
      </c>
      <c r="E17" s="11" t="s">
        <v>53</v>
      </c>
      <c r="F17" s="47"/>
      <c r="G17" s="51">
        <f t="shared" si="0"/>
        <v>0</v>
      </c>
    </row>
    <row r="18" spans="1:7" ht="30" customHeight="1" x14ac:dyDescent="0.25">
      <c r="A18" s="10">
        <v>8</v>
      </c>
      <c r="B18" s="27" t="s">
        <v>28</v>
      </c>
      <c r="C18" s="23" t="s">
        <v>23</v>
      </c>
      <c r="D18" s="42">
        <v>19</v>
      </c>
      <c r="E18" s="11" t="s">
        <v>53</v>
      </c>
      <c r="F18" s="47"/>
      <c r="G18" s="51">
        <f t="shared" si="0"/>
        <v>0</v>
      </c>
    </row>
    <row r="19" spans="1:7" ht="20.100000000000001" customHeight="1" x14ac:dyDescent="0.25">
      <c r="A19" s="10">
        <v>9</v>
      </c>
      <c r="B19" s="26">
        <v>762</v>
      </c>
      <c r="C19" s="23" t="s">
        <v>24</v>
      </c>
      <c r="D19" s="42">
        <v>68</v>
      </c>
      <c r="E19" s="11" t="s">
        <v>53</v>
      </c>
      <c r="F19" s="47"/>
      <c r="G19" s="51">
        <f t="shared" si="0"/>
        <v>0</v>
      </c>
    </row>
    <row r="20" spans="1:7" ht="20.100000000000001" customHeight="1" thickBot="1" x14ac:dyDescent="0.3">
      <c r="A20" s="12">
        <v>10</v>
      </c>
      <c r="B20" s="28">
        <v>762</v>
      </c>
      <c r="C20" s="25" t="s">
        <v>25</v>
      </c>
      <c r="D20" s="44">
        <v>68</v>
      </c>
      <c r="E20" s="13" t="s">
        <v>53</v>
      </c>
      <c r="F20" s="49"/>
      <c r="G20" s="53">
        <f t="shared" si="0"/>
        <v>0</v>
      </c>
    </row>
    <row r="21" spans="1:7" ht="19.5" thickBot="1" x14ac:dyDescent="0.35">
      <c r="A21" s="31"/>
      <c r="B21" s="95" t="s">
        <v>29</v>
      </c>
      <c r="C21" s="96"/>
      <c r="D21" s="96"/>
      <c r="E21" s="96"/>
      <c r="F21" s="97"/>
      <c r="G21" s="32">
        <f>SUM(G22:G28)</f>
        <v>0</v>
      </c>
    </row>
    <row r="22" spans="1:7" ht="20.100000000000001" customHeight="1" x14ac:dyDescent="0.25">
      <c r="A22" s="8">
        <v>11</v>
      </c>
      <c r="B22" s="34" t="s">
        <v>30</v>
      </c>
      <c r="C22" s="35" t="s">
        <v>32</v>
      </c>
      <c r="D22" s="54">
        <v>16</v>
      </c>
      <c r="E22" s="9" t="s">
        <v>52</v>
      </c>
      <c r="F22" s="55"/>
      <c r="G22" s="50">
        <f>SUM(D22*F22)</f>
        <v>0</v>
      </c>
    </row>
    <row r="23" spans="1:7" ht="20.100000000000001" customHeight="1" x14ac:dyDescent="0.25">
      <c r="A23" s="10">
        <v>12</v>
      </c>
      <c r="B23" s="33" t="s">
        <v>31</v>
      </c>
      <c r="C23" s="23" t="s">
        <v>33</v>
      </c>
      <c r="D23" s="42">
        <v>2</v>
      </c>
      <c r="E23" s="11" t="s">
        <v>55</v>
      </c>
      <c r="F23" s="47"/>
      <c r="G23" s="51">
        <f t="shared" ref="G23:G28" si="1">SUM(D23*F23)</f>
        <v>0</v>
      </c>
    </row>
    <row r="24" spans="1:7" ht="20.100000000000001" customHeight="1" x14ac:dyDescent="0.25">
      <c r="A24" s="10">
        <v>13</v>
      </c>
      <c r="B24" s="33">
        <v>764</v>
      </c>
      <c r="C24" s="23" t="s">
        <v>34</v>
      </c>
      <c r="D24" s="42">
        <v>7</v>
      </c>
      <c r="E24" s="11" t="s">
        <v>52</v>
      </c>
      <c r="F24" s="47"/>
      <c r="G24" s="51">
        <f t="shared" si="1"/>
        <v>0</v>
      </c>
    </row>
    <row r="25" spans="1:7" ht="20.100000000000001" customHeight="1" x14ac:dyDescent="0.25">
      <c r="A25" s="10">
        <v>14</v>
      </c>
      <c r="B25" s="33">
        <v>764</v>
      </c>
      <c r="C25" s="23" t="s">
        <v>35</v>
      </c>
      <c r="D25" s="42">
        <v>6</v>
      </c>
      <c r="E25" s="11" t="s">
        <v>55</v>
      </c>
      <c r="F25" s="47"/>
      <c r="G25" s="51">
        <f t="shared" si="1"/>
        <v>0</v>
      </c>
    </row>
    <row r="26" spans="1:7" ht="20.100000000000001" customHeight="1" x14ac:dyDescent="0.25">
      <c r="A26" s="10">
        <v>15</v>
      </c>
      <c r="B26" s="33">
        <v>764</v>
      </c>
      <c r="C26" s="23" t="s">
        <v>36</v>
      </c>
      <c r="D26" s="42">
        <v>14</v>
      </c>
      <c r="E26" s="11" t="s">
        <v>52</v>
      </c>
      <c r="F26" s="47"/>
      <c r="G26" s="51">
        <f t="shared" si="1"/>
        <v>0</v>
      </c>
    </row>
    <row r="27" spans="1:7" ht="20.100000000000001" customHeight="1" x14ac:dyDescent="0.25">
      <c r="A27" s="10">
        <v>16</v>
      </c>
      <c r="B27" s="33">
        <v>764</v>
      </c>
      <c r="C27" s="23" t="s">
        <v>37</v>
      </c>
      <c r="D27" s="42">
        <v>68</v>
      </c>
      <c r="E27" s="11" t="s">
        <v>53</v>
      </c>
      <c r="F27" s="47"/>
      <c r="G27" s="51">
        <f t="shared" si="1"/>
        <v>0</v>
      </c>
    </row>
    <row r="28" spans="1:7" ht="20.100000000000001" customHeight="1" thickBot="1" x14ac:dyDescent="0.3">
      <c r="A28" s="12">
        <v>17</v>
      </c>
      <c r="B28" s="36">
        <v>764</v>
      </c>
      <c r="C28" s="25" t="s">
        <v>38</v>
      </c>
      <c r="D28" s="44">
        <v>17</v>
      </c>
      <c r="E28" s="13" t="s">
        <v>52</v>
      </c>
      <c r="F28" s="49"/>
      <c r="G28" s="53">
        <f t="shared" si="1"/>
        <v>0</v>
      </c>
    </row>
    <row r="29" spans="1:7" ht="19.5" thickBot="1" x14ac:dyDescent="0.35">
      <c r="A29" s="37"/>
      <c r="B29" s="98" t="s">
        <v>39</v>
      </c>
      <c r="C29" s="99"/>
      <c r="D29" s="99"/>
      <c r="E29" s="99"/>
      <c r="F29" s="100"/>
      <c r="G29" s="38">
        <f>SUM(G30:G36)</f>
        <v>0</v>
      </c>
    </row>
    <row r="30" spans="1:7" ht="20.100000000000001" customHeight="1" x14ac:dyDescent="0.25">
      <c r="A30" s="8">
        <v>18</v>
      </c>
      <c r="B30" s="34" t="s">
        <v>40</v>
      </c>
      <c r="C30" s="35" t="s">
        <v>44</v>
      </c>
      <c r="D30" s="54">
        <v>3.5</v>
      </c>
      <c r="E30" s="9" t="s">
        <v>56</v>
      </c>
      <c r="F30" s="55"/>
      <c r="G30" s="50">
        <f>SUM(D30*F30)</f>
        <v>0</v>
      </c>
    </row>
    <row r="31" spans="1:7" ht="20.100000000000001" customHeight="1" x14ac:dyDescent="0.25">
      <c r="A31" s="10">
        <v>19</v>
      </c>
      <c r="B31" s="33" t="s">
        <v>41</v>
      </c>
      <c r="C31" s="23" t="s">
        <v>50</v>
      </c>
      <c r="D31" s="42">
        <v>16</v>
      </c>
      <c r="E31" s="11" t="s">
        <v>52</v>
      </c>
      <c r="F31" s="47"/>
      <c r="G31" s="51">
        <f t="shared" ref="G31:G35" si="2">SUM(D31*F31)</f>
        <v>0</v>
      </c>
    </row>
    <row r="32" spans="1:7" ht="20.100000000000001" customHeight="1" x14ac:dyDescent="0.25">
      <c r="A32" s="10">
        <v>20</v>
      </c>
      <c r="B32" s="33">
        <v>765</v>
      </c>
      <c r="C32" s="23" t="s">
        <v>49</v>
      </c>
      <c r="D32" s="42">
        <v>200</v>
      </c>
      <c r="E32" s="11" t="s">
        <v>57</v>
      </c>
      <c r="F32" s="47"/>
      <c r="G32" s="51">
        <f t="shared" si="2"/>
        <v>0</v>
      </c>
    </row>
    <row r="33" spans="1:7" ht="30" customHeight="1" x14ac:dyDescent="0.25">
      <c r="A33" s="10">
        <v>21</v>
      </c>
      <c r="B33" s="39" t="s">
        <v>42</v>
      </c>
      <c r="C33" s="23" t="s">
        <v>48</v>
      </c>
      <c r="D33" s="42">
        <v>68</v>
      </c>
      <c r="E33" s="11" t="s">
        <v>53</v>
      </c>
      <c r="F33" s="47"/>
      <c r="G33" s="51">
        <f t="shared" si="2"/>
        <v>0</v>
      </c>
    </row>
    <row r="34" spans="1:7" ht="30" customHeight="1" x14ac:dyDescent="0.25">
      <c r="A34" s="10">
        <v>22</v>
      </c>
      <c r="B34" s="39" t="s">
        <v>43</v>
      </c>
      <c r="C34" s="23" t="s">
        <v>47</v>
      </c>
      <c r="D34" s="42">
        <v>68</v>
      </c>
      <c r="E34" s="11" t="s">
        <v>53</v>
      </c>
      <c r="F34" s="47"/>
      <c r="G34" s="51">
        <f t="shared" si="2"/>
        <v>0</v>
      </c>
    </row>
    <row r="35" spans="1:7" ht="20.100000000000001" customHeight="1" x14ac:dyDescent="0.25">
      <c r="A35" s="10">
        <v>23</v>
      </c>
      <c r="B35" s="33">
        <v>765</v>
      </c>
      <c r="C35" s="23" t="s">
        <v>46</v>
      </c>
      <c r="D35" s="42">
        <v>8</v>
      </c>
      <c r="E35" s="11" t="s">
        <v>52</v>
      </c>
      <c r="F35" s="47"/>
      <c r="G35" s="51">
        <f t="shared" si="2"/>
        <v>0</v>
      </c>
    </row>
    <row r="36" spans="1:7" ht="20.100000000000001" customHeight="1" thickBot="1" x14ac:dyDescent="0.3">
      <c r="A36" s="12">
        <v>24</v>
      </c>
      <c r="B36" s="36">
        <v>765</v>
      </c>
      <c r="C36" s="25" t="s">
        <v>45</v>
      </c>
      <c r="D36" s="44">
        <v>0</v>
      </c>
      <c r="E36" s="13"/>
      <c r="F36" s="49"/>
      <c r="G36" s="53">
        <f t="shared" ref="G36" si="3">SUM(D36*F36)</f>
        <v>0</v>
      </c>
    </row>
    <row r="37" spans="1:7" ht="20.100000000000001" customHeight="1" thickBot="1" x14ac:dyDescent="0.35">
      <c r="A37" s="56"/>
      <c r="B37" s="88" t="s">
        <v>8</v>
      </c>
      <c r="C37" s="89"/>
      <c r="D37" s="89"/>
      <c r="E37" s="89"/>
      <c r="F37" s="90"/>
      <c r="G37" s="57">
        <v>50000</v>
      </c>
    </row>
    <row r="38" spans="1:7" ht="31.5" customHeight="1" thickBot="1" x14ac:dyDescent="0.3">
      <c r="A38" s="91" t="s">
        <v>51</v>
      </c>
      <c r="B38" s="92"/>
      <c r="C38" s="92"/>
      <c r="D38" s="93"/>
      <c r="E38" s="93"/>
      <c r="F38" s="94"/>
      <c r="G38" s="14">
        <f>SUM(G10+G21+G29+G37)</f>
        <v>50000</v>
      </c>
    </row>
    <row r="39" spans="1:7" x14ac:dyDescent="0.25">
      <c r="A39" s="15"/>
      <c r="B39" s="15"/>
      <c r="C39" s="16"/>
      <c r="D39" s="16"/>
      <c r="E39" s="16"/>
      <c r="F39" s="16"/>
      <c r="G39" s="17"/>
    </row>
    <row r="40" spans="1:7" ht="15.75" thickBot="1" x14ac:dyDescent="0.3">
      <c r="A40" s="15"/>
      <c r="B40" s="15"/>
      <c r="C40" s="16"/>
      <c r="D40" s="16"/>
      <c r="E40" s="16"/>
      <c r="F40" s="16"/>
      <c r="G40" s="17"/>
    </row>
    <row r="41" spans="1:7" ht="31.5" customHeight="1" thickBot="1" x14ac:dyDescent="0.3">
      <c r="A41" s="101" t="s">
        <v>58</v>
      </c>
      <c r="B41" s="102"/>
      <c r="C41" s="102"/>
      <c r="D41" s="102"/>
      <c r="E41" s="102"/>
      <c r="F41" s="103"/>
      <c r="G41" s="104"/>
    </row>
    <row r="42" spans="1:7" ht="19.5" thickBot="1" x14ac:dyDescent="0.35">
      <c r="A42" s="58" t="s">
        <v>59</v>
      </c>
      <c r="B42" s="76" t="s">
        <v>60</v>
      </c>
      <c r="C42" s="77"/>
      <c r="D42" s="77"/>
      <c r="E42" s="77"/>
      <c r="F42" s="77"/>
      <c r="G42" s="59" t="s">
        <v>61</v>
      </c>
    </row>
    <row r="43" spans="1:7" ht="18.75" x14ac:dyDescent="0.3">
      <c r="A43" s="60">
        <v>762</v>
      </c>
      <c r="B43" s="82" t="s">
        <v>62</v>
      </c>
      <c r="C43" s="83"/>
      <c r="D43" s="83"/>
      <c r="E43" s="83"/>
      <c r="F43" s="83"/>
      <c r="G43" s="61">
        <f>SUM(G10)</f>
        <v>0</v>
      </c>
    </row>
    <row r="44" spans="1:7" ht="18.75" x14ac:dyDescent="0.3">
      <c r="A44" s="62">
        <v>764</v>
      </c>
      <c r="B44" s="84" t="s">
        <v>63</v>
      </c>
      <c r="C44" s="85"/>
      <c r="D44" s="85"/>
      <c r="E44" s="85"/>
      <c r="F44" s="85"/>
      <c r="G44" s="63">
        <f>SUM(G21)</f>
        <v>0</v>
      </c>
    </row>
    <row r="45" spans="1:7" ht="18.75" x14ac:dyDescent="0.3">
      <c r="A45" s="64">
        <v>765</v>
      </c>
      <c r="B45" s="86" t="s">
        <v>64</v>
      </c>
      <c r="C45" s="87"/>
      <c r="D45" s="87"/>
      <c r="E45" s="87"/>
      <c r="F45" s="87"/>
      <c r="G45" s="65">
        <f>SUM(G29)</f>
        <v>0</v>
      </c>
    </row>
    <row r="46" spans="1:7" ht="20.100000000000001" customHeight="1" thickBot="1" x14ac:dyDescent="0.35">
      <c r="A46" s="19"/>
      <c r="B46" s="74" t="s">
        <v>8</v>
      </c>
      <c r="C46" s="75"/>
      <c r="D46" s="75"/>
      <c r="E46" s="75"/>
      <c r="F46" s="75"/>
      <c r="G46" s="66">
        <f>SUM(G37)</f>
        <v>50000</v>
      </c>
    </row>
    <row r="47" spans="1:7" ht="28.5" customHeight="1" x14ac:dyDescent="0.25">
      <c r="A47" s="78" t="s">
        <v>65</v>
      </c>
      <c r="B47" s="79"/>
      <c r="C47" s="79"/>
      <c r="D47" s="79"/>
      <c r="E47" s="79"/>
      <c r="F47" s="79"/>
      <c r="G47" s="71">
        <f>SUM(G43:G46)</f>
        <v>50000</v>
      </c>
    </row>
    <row r="48" spans="1:7" ht="28.5" customHeight="1" x14ac:dyDescent="0.25">
      <c r="A48" s="80" t="s">
        <v>67</v>
      </c>
      <c r="B48" s="81"/>
      <c r="C48" s="81"/>
      <c r="D48" s="81"/>
      <c r="E48" s="81"/>
      <c r="F48" s="81"/>
      <c r="G48" s="67"/>
    </row>
    <row r="49" spans="1:7" ht="28.5" customHeight="1" thickBot="1" x14ac:dyDescent="0.3">
      <c r="A49" s="72" t="s">
        <v>66</v>
      </c>
      <c r="B49" s="73"/>
      <c r="C49" s="73"/>
      <c r="D49" s="73"/>
      <c r="E49" s="73"/>
      <c r="F49" s="73"/>
      <c r="G49" s="70">
        <f>SUM(G47:G48)</f>
        <v>50000</v>
      </c>
    </row>
    <row r="52" spans="1:7" ht="19.5" x14ac:dyDescent="0.4">
      <c r="A52" s="68" t="s">
        <v>68</v>
      </c>
      <c r="B52" s="68"/>
      <c r="C52" s="69"/>
      <c r="D52" s="68" t="s">
        <v>69</v>
      </c>
      <c r="E52" s="69"/>
      <c r="F52" s="69"/>
      <c r="G52" s="69"/>
    </row>
  </sheetData>
  <mergeCells count="19">
    <mergeCell ref="B10:F10"/>
    <mergeCell ref="A1:G1"/>
    <mergeCell ref="A3:G3"/>
    <mergeCell ref="A4:G4"/>
    <mergeCell ref="A5:G5"/>
    <mergeCell ref="A7:G7"/>
    <mergeCell ref="B37:F37"/>
    <mergeCell ref="A38:F38"/>
    <mergeCell ref="B21:F21"/>
    <mergeCell ref="B29:F29"/>
    <mergeCell ref="A41:G41"/>
    <mergeCell ref="A49:F49"/>
    <mergeCell ref="B46:F46"/>
    <mergeCell ref="B42:F42"/>
    <mergeCell ref="A47:F47"/>
    <mergeCell ref="A48:F48"/>
    <mergeCell ref="B43:F43"/>
    <mergeCell ref="B44:F44"/>
    <mergeCell ref="B45:F45"/>
  </mergeCells>
  <pageMargins left="0.23622047244094491" right="0.23622047244094491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1F33-E206-4170-8B58-0B2A7263C6B1}">
  <sheetPr>
    <pageSetUpPr fitToPage="1"/>
  </sheetPr>
  <dimension ref="A1:G52"/>
  <sheetViews>
    <sheetView workbookViewId="0">
      <selection sqref="A1:G1"/>
    </sheetView>
  </sheetViews>
  <sheetFormatPr defaultRowHeight="15" x14ac:dyDescent="0.25"/>
  <cols>
    <col min="1" max="1" width="6.28515625" customWidth="1"/>
    <col min="2" max="2" width="11" customWidth="1"/>
    <col min="3" max="3" width="64.85546875" customWidth="1"/>
    <col min="4" max="4" width="11.5703125" customWidth="1"/>
    <col min="5" max="5" width="6.7109375" customWidth="1"/>
    <col min="6" max="6" width="14.5703125" customWidth="1"/>
    <col min="7" max="7" width="17.28515625" customWidth="1"/>
  </cols>
  <sheetData>
    <row r="1" spans="1:7" ht="22.5" x14ac:dyDescent="0.45">
      <c r="A1" s="108" t="s">
        <v>70</v>
      </c>
      <c r="B1" s="108"/>
      <c r="C1" s="109"/>
      <c r="D1" s="109"/>
      <c r="E1" s="109"/>
      <c r="F1" s="109"/>
      <c r="G1" s="109"/>
    </row>
    <row r="2" spans="1:7" ht="19.5" x14ac:dyDescent="0.4">
      <c r="A2" s="1"/>
      <c r="B2" s="1"/>
      <c r="C2" s="1"/>
    </row>
    <row r="3" spans="1:7" ht="19.5" x14ac:dyDescent="0.4">
      <c r="A3" s="110" t="s">
        <v>0</v>
      </c>
      <c r="B3" s="110"/>
      <c r="C3" s="111"/>
      <c r="D3" s="111"/>
      <c r="E3" s="111"/>
      <c r="F3" s="111"/>
      <c r="G3" s="111"/>
    </row>
    <row r="4" spans="1:7" ht="19.5" x14ac:dyDescent="0.4">
      <c r="A4" s="112" t="s">
        <v>1</v>
      </c>
      <c r="B4" s="112"/>
      <c r="C4" s="113"/>
      <c r="D4" s="113"/>
      <c r="E4" s="113"/>
      <c r="F4" s="113"/>
      <c r="G4" s="113"/>
    </row>
    <row r="5" spans="1:7" ht="19.5" x14ac:dyDescent="0.4">
      <c r="A5" s="110" t="s">
        <v>2</v>
      </c>
      <c r="B5" s="110"/>
      <c r="C5" s="111"/>
      <c r="D5" s="111"/>
      <c r="E5" s="111"/>
      <c r="F5" s="111"/>
      <c r="G5" s="111"/>
    </row>
    <row r="6" spans="1:7" ht="20.25" thickBot="1" x14ac:dyDescent="0.45">
      <c r="A6" s="1"/>
      <c r="B6" s="1"/>
    </row>
    <row r="7" spans="1:7" ht="20.25" thickBot="1" x14ac:dyDescent="0.45">
      <c r="A7" s="114" t="s">
        <v>3</v>
      </c>
      <c r="B7" s="115"/>
      <c r="C7" s="116"/>
      <c r="D7" s="116"/>
      <c r="E7" s="116"/>
      <c r="F7" s="116"/>
      <c r="G7" s="117"/>
    </row>
    <row r="8" spans="1:7" ht="32.25" thickBot="1" x14ac:dyDescent="0.3">
      <c r="A8" s="2" t="s">
        <v>4</v>
      </c>
      <c r="B8" s="18" t="s">
        <v>14</v>
      </c>
      <c r="C8" s="3" t="s">
        <v>5</v>
      </c>
      <c r="D8" s="4" t="s">
        <v>10</v>
      </c>
      <c r="E8" s="3" t="s">
        <v>6</v>
      </c>
      <c r="F8" s="4" t="s">
        <v>11</v>
      </c>
      <c r="G8" s="5" t="s">
        <v>7</v>
      </c>
    </row>
    <row r="9" spans="1:7" ht="13.5" customHeight="1" thickBot="1" x14ac:dyDescent="0.45">
      <c r="A9" s="6"/>
      <c r="B9" s="6"/>
      <c r="C9" s="7"/>
    </row>
    <row r="10" spans="1:7" ht="19.5" thickBot="1" x14ac:dyDescent="0.35">
      <c r="A10" s="29"/>
      <c r="B10" s="105" t="s">
        <v>12</v>
      </c>
      <c r="C10" s="106"/>
      <c r="D10" s="106"/>
      <c r="E10" s="106"/>
      <c r="F10" s="107"/>
      <c r="G10" s="30">
        <f>SUM(G11:G20)</f>
        <v>0</v>
      </c>
    </row>
    <row r="11" spans="1:7" ht="20.100000000000001" customHeight="1" x14ac:dyDescent="0.25">
      <c r="A11" s="8">
        <v>1</v>
      </c>
      <c r="B11" s="21" t="s">
        <v>15</v>
      </c>
      <c r="C11" s="21" t="s">
        <v>13</v>
      </c>
      <c r="D11" s="40">
        <v>1</v>
      </c>
      <c r="E11" s="9"/>
      <c r="F11" s="45"/>
      <c r="G11" s="50">
        <f>SUM(D11*F11)</f>
        <v>0</v>
      </c>
    </row>
    <row r="12" spans="1:7" ht="20.100000000000001" customHeight="1" x14ac:dyDescent="0.25">
      <c r="A12" s="10">
        <v>2</v>
      </c>
      <c r="B12" s="26" t="s">
        <v>16</v>
      </c>
      <c r="C12" s="22" t="s">
        <v>17</v>
      </c>
      <c r="D12" s="41">
        <v>1</v>
      </c>
      <c r="E12" s="11"/>
      <c r="F12" s="46"/>
      <c r="G12" s="51">
        <f>SUM(D12*F12)</f>
        <v>0</v>
      </c>
    </row>
    <row r="13" spans="1:7" ht="20.100000000000001" customHeight="1" x14ac:dyDescent="0.25">
      <c r="A13" s="10">
        <v>3</v>
      </c>
      <c r="B13" s="26">
        <v>762</v>
      </c>
      <c r="C13" s="22" t="s">
        <v>18</v>
      </c>
      <c r="D13" s="41">
        <v>39</v>
      </c>
      <c r="E13" s="11" t="s">
        <v>52</v>
      </c>
      <c r="F13" s="46"/>
      <c r="G13" s="51">
        <f t="shared" ref="G13:G20" si="0">SUM(D13*F13)</f>
        <v>0</v>
      </c>
    </row>
    <row r="14" spans="1:7" ht="20.100000000000001" customHeight="1" x14ac:dyDescent="0.25">
      <c r="A14" s="10">
        <v>4</v>
      </c>
      <c r="B14" s="26">
        <v>762</v>
      </c>
      <c r="C14" s="22" t="s">
        <v>19</v>
      </c>
      <c r="D14" s="42">
        <v>35</v>
      </c>
      <c r="E14" s="11" t="s">
        <v>53</v>
      </c>
      <c r="F14" s="47"/>
      <c r="G14" s="51">
        <f t="shared" si="0"/>
        <v>0</v>
      </c>
    </row>
    <row r="15" spans="1:7" ht="20.100000000000001" customHeight="1" x14ac:dyDescent="0.25">
      <c r="A15" s="10">
        <v>5</v>
      </c>
      <c r="B15" s="26">
        <v>762</v>
      </c>
      <c r="C15" s="23" t="s">
        <v>20</v>
      </c>
      <c r="D15" s="42">
        <v>7</v>
      </c>
      <c r="E15" s="11" t="s">
        <v>54</v>
      </c>
      <c r="F15" s="47"/>
      <c r="G15" s="51">
        <f t="shared" si="0"/>
        <v>0</v>
      </c>
    </row>
    <row r="16" spans="1:7" ht="30" customHeight="1" x14ac:dyDescent="0.25">
      <c r="A16" s="19">
        <v>6</v>
      </c>
      <c r="B16" s="27" t="s">
        <v>26</v>
      </c>
      <c r="C16" s="24" t="s">
        <v>21</v>
      </c>
      <c r="D16" s="43">
        <v>11</v>
      </c>
      <c r="E16" s="20" t="s">
        <v>53</v>
      </c>
      <c r="F16" s="48"/>
      <c r="G16" s="52">
        <f t="shared" si="0"/>
        <v>0</v>
      </c>
    </row>
    <row r="17" spans="1:7" ht="30" customHeight="1" x14ac:dyDescent="0.25">
      <c r="A17" s="10">
        <v>7</v>
      </c>
      <c r="B17" s="27" t="s">
        <v>27</v>
      </c>
      <c r="C17" s="23" t="s">
        <v>22</v>
      </c>
      <c r="D17" s="42">
        <v>11</v>
      </c>
      <c r="E17" s="11" t="s">
        <v>53</v>
      </c>
      <c r="F17" s="47"/>
      <c r="G17" s="51">
        <f t="shared" si="0"/>
        <v>0</v>
      </c>
    </row>
    <row r="18" spans="1:7" ht="30" customHeight="1" x14ac:dyDescent="0.25">
      <c r="A18" s="10">
        <v>8</v>
      </c>
      <c r="B18" s="27" t="s">
        <v>28</v>
      </c>
      <c r="C18" s="23" t="s">
        <v>23</v>
      </c>
      <c r="D18" s="42">
        <v>35</v>
      </c>
      <c r="E18" s="11" t="s">
        <v>53</v>
      </c>
      <c r="F18" s="47"/>
      <c r="G18" s="51">
        <f t="shared" si="0"/>
        <v>0</v>
      </c>
    </row>
    <row r="19" spans="1:7" ht="20.100000000000001" customHeight="1" x14ac:dyDescent="0.25">
      <c r="A19" s="10">
        <v>9</v>
      </c>
      <c r="B19" s="26">
        <v>762</v>
      </c>
      <c r="C19" s="23" t="s">
        <v>24</v>
      </c>
      <c r="D19" s="42">
        <v>189</v>
      </c>
      <c r="E19" s="11" t="s">
        <v>53</v>
      </c>
      <c r="F19" s="47"/>
      <c r="G19" s="51">
        <f t="shared" si="0"/>
        <v>0</v>
      </c>
    </row>
    <row r="20" spans="1:7" ht="20.100000000000001" customHeight="1" thickBot="1" x14ac:dyDescent="0.3">
      <c r="A20" s="12">
        <v>10</v>
      </c>
      <c r="B20" s="28">
        <v>762</v>
      </c>
      <c r="C20" s="25" t="s">
        <v>25</v>
      </c>
      <c r="D20" s="44">
        <v>189</v>
      </c>
      <c r="E20" s="13" t="s">
        <v>53</v>
      </c>
      <c r="F20" s="49"/>
      <c r="G20" s="53">
        <f t="shared" si="0"/>
        <v>0</v>
      </c>
    </row>
    <row r="21" spans="1:7" ht="19.5" thickBot="1" x14ac:dyDescent="0.35">
      <c r="A21" s="31"/>
      <c r="B21" s="95" t="s">
        <v>29</v>
      </c>
      <c r="C21" s="96"/>
      <c r="D21" s="96"/>
      <c r="E21" s="96"/>
      <c r="F21" s="97"/>
      <c r="G21" s="32">
        <f>SUM(G22:G28)</f>
        <v>0</v>
      </c>
    </row>
    <row r="22" spans="1:7" ht="20.100000000000001" customHeight="1" x14ac:dyDescent="0.25">
      <c r="A22" s="8">
        <v>11</v>
      </c>
      <c r="B22" s="34" t="s">
        <v>30</v>
      </c>
      <c r="C22" s="35" t="s">
        <v>32</v>
      </c>
      <c r="D22" s="54">
        <v>30</v>
      </c>
      <c r="E22" s="9" t="s">
        <v>52</v>
      </c>
      <c r="F22" s="55"/>
      <c r="G22" s="50">
        <f>SUM(D22*F22)</f>
        <v>0</v>
      </c>
    </row>
    <row r="23" spans="1:7" ht="20.100000000000001" customHeight="1" x14ac:dyDescent="0.25">
      <c r="A23" s="10">
        <v>12</v>
      </c>
      <c r="B23" s="33" t="s">
        <v>31</v>
      </c>
      <c r="C23" s="23" t="s">
        <v>33</v>
      </c>
      <c r="D23" s="42">
        <v>2</v>
      </c>
      <c r="E23" s="11" t="s">
        <v>55</v>
      </c>
      <c r="F23" s="47"/>
      <c r="G23" s="51">
        <f t="shared" ref="G23:G28" si="1">SUM(D23*F23)</f>
        <v>0</v>
      </c>
    </row>
    <row r="24" spans="1:7" ht="20.100000000000001" customHeight="1" x14ac:dyDescent="0.25">
      <c r="A24" s="10">
        <v>13</v>
      </c>
      <c r="B24" s="33">
        <v>764</v>
      </c>
      <c r="C24" s="23" t="s">
        <v>34</v>
      </c>
      <c r="D24" s="42">
        <v>5</v>
      </c>
      <c r="E24" s="11" t="s">
        <v>52</v>
      </c>
      <c r="F24" s="47"/>
      <c r="G24" s="51">
        <f t="shared" si="1"/>
        <v>0</v>
      </c>
    </row>
    <row r="25" spans="1:7" ht="20.100000000000001" customHeight="1" x14ac:dyDescent="0.25">
      <c r="A25" s="10">
        <v>14</v>
      </c>
      <c r="B25" s="33">
        <v>764</v>
      </c>
      <c r="C25" s="23" t="s">
        <v>35</v>
      </c>
      <c r="D25" s="42">
        <v>6</v>
      </c>
      <c r="E25" s="11" t="s">
        <v>55</v>
      </c>
      <c r="F25" s="47"/>
      <c r="G25" s="51">
        <f t="shared" si="1"/>
        <v>0</v>
      </c>
    </row>
    <row r="26" spans="1:7" ht="20.100000000000001" customHeight="1" x14ac:dyDescent="0.25">
      <c r="A26" s="10">
        <v>15</v>
      </c>
      <c r="B26" s="33">
        <v>764</v>
      </c>
      <c r="C26" s="23" t="s">
        <v>36</v>
      </c>
      <c r="D26" s="42">
        <v>26</v>
      </c>
      <c r="E26" s="11" t="s">
        <v>52</v>
      </c>
      <c r="F26" s="47"/>
      <c r="G26" s="51">
        <f t="shared" si="1"/>
        <v>0</v>
      </c>
    </row>
    <row r="27" spans="1:7" ht="20.100000000000001" customHeight="1" x14ac:dyDescent="0.25">
      <c r="A27" s="10">
        <v>16</v>
      </c>
      <c r="B27" s="33">
        <v>764</v>
      </c>
      <c r="C27" s="23" t="s">
        <v>37</v>
      </c>
      <c r="D27" s="42">
        <v>189</v>
      </c>
      <c r="E27" s="11" t="s">
        <v>53</v>
      </c>
      <c r="F27" s="47"/>
      <c r="G27" s="51">
        <f t="shared" si="1"/>
        <v>0</v>
      </c>
    </row>
    <row r="28" spans="1:7" ht="20.100000000000001" customHeight="1" thickBot="1" x14ac:dyDescent="0.3">
      <c r="A28" s="12">
        <v>17</v>
      </c>
      <c r="B28" s="36">
        <v>764</v>
      </c>
      <c r="C28" s="25" t="s">
        <v>38</v>
      </c>
      <c r="D28" s="44">
        <v>25.5</v>
      </c>
      <c r="E28" s="13" t="s">
        <v>52</v>
      </c>
      <c r="F28" s="49"/>
      <c r="G28" s="53">
        <f t="shared" si="1"/>
        <v>0</v>
      </c>
    </row>
    <row r="29" spans="1:7" ht="19.5" thickBot="1" x14ac:dyDescent="0.35">
      <c r="A29" s="37"/>
      <c r="B29" s="98" t="s">
        <v>39</v>
      </c>
      <c r="C29" s="99"/>
      <c r="D29" s="99"/>
      <c r="E29" s="99"/>
      <c r="F29" s="100"/>
      <c r="G29" s="38">
        <f>SUM(G30:G36)</f>
        <v>0</v>
      </c>
    </row>
    <row r="30" spans="1:7" ht="20.100000000000001" customHeight="1" x14ac:dyDescent="0.25">
      <c r="A30" s="8">
        <v>18</v>
      </c>
      <c r="B30" s="34" t="s">
        <v>40</v>
      </c>
      <c r="C30" s="35" t="s">
        <v>44</v>
      </c>
      <c r="D30" s="54">
        <v>6</v>
      </c>
      <c r="E30" s="9" t="s">
        <v>56</v>
      </c>
      <c r="F30" s="55"/>
      <c r="G30" s="50">
        <f>SUM(D30*F30)</f>
        <v>0</v>
      </c>
    </row>
    <row r="31" spans="1:7" ht="20.100000000000001" customHeight="1" x14ac:dyDescent="0.25">
      <c r="A31" s="10">
        <v>19</v>
      </c>
      <c r="B31" s="33" t="s">
        <v>41</v>
      </c>
      <c r="C31" s="23" t="s">
        <v>50</v>
      </c>
      <c r="D31" s="42">
        <v>30</v>
      </c>
      <c r="E31" s="11" t="s">
        <v>52</v>
      </c>
      <c r="F31" s="47"/>
      <c r="G31" s="51">
        <f t="shared" ref="G31:G36" si="2">SUM(D31*F31)</f>
        <v>0</v>
      </c>
    </row>
    <row r="32" spans="1:7" ht="20.100000000000001" customHeight="1" x14ac:dyDescent="0.25">
      <c r="A32" s="10">
        <v>20</v>
      </c>
      <c r="B32" s="33">
        <v>765</v>
      </c>
      <c r="C32" s="23" t="s">
        <v>49</v>
      </c>
      <c r="D32" s="42">
        <v>550</v>
      </c>
      <c r="E32" s="11" t="s">
        <v>57</v>
      </c>
      <c r="F32" s="47"/>
      <c r="G32" s="51">
        <f t="shared" si="2"/>
        <v>0</v>
      </c>
    </row>
    <row r="33" spans="1:7" ht="30" customHeight="1" x14ac:dyDescent="0.25">
      <c r="A33" s="10">
        <v>21</v>
      </c>
      <c r="B33" s="39" t="s">
        <v>42</v>
      </c>
      <c r="C33" s="23" t="s">
        <v>48</v>
      </c>
      <c r="D33" s="42">
        <v>189</v>
      </c>
      <c r="E33" s="11" t="s">
        <v>53</v>
      </c>
      <c r="F33" s="47"/>
      <c r="G33" s="51">
        <f t="shared" si="2"/>
        <v>0</v>
      </c>
    </row>
    <row r="34" spans="1:7" ht="30" customHeight="1" x14ac:dyDescent="0.25">
      <c r="A34" s="10">
        <v>22</v>
      </c>
      <c r="B34" s="39" t="s">
        <v>43</v>
      </c>
      <c r="C34" s="23" t="s">
        <v>47</v>
      </c>
      <c r="D34" s="42">
        <v>189</v>
      </c>
      <c r="E34" s="11" t="s">
        <v>53</v>
      </c>
      <c r="F34" s="47"/>
      <c r="G34" s="51">
        <f t="shared" si="2"/>
        <v>0</v>
      </c>
    </row>
    <row r="35" spans="1:7" ht="20.100000000000001" customHeight="1" x14ac:dyDescent="0.25">
      <c r="A35" s="10">
        <v>23</v>
      </c>
      <c r="B35" s="33">
        <v>765</v>
      </c>
      <c r="C35" s="23" t="s">
        <v>46</v>
      </c>
      <c r="D35" s="42">
        <v>15</v>
      </c>
      <c r="E35" s="11" t="s">
        <v>52</v>
      </c>
      <c r="F35" s="47"/>
      <c r="G35" s="51">
        <f t="shared" si="2"/>
        <v>0</v>
      </c>
    </row>
    <row r="36" spans="1:7" ht="20.100000000000001" customHeight="1" thickBot="1" x14ac:dyDescent="0.3">
      <c r="A36" s="12">
        <v>24</v>
      </c>
      <c r="B36" s="36">
        <v>765</v>
      </c>
      <c r="C36" s="25" t="s">
        <v>45</v>
      </c>
      <c r="D36" s="44">
        <v>0</v>
      </c>
      <c r="E36" s="13"/>
      <c r="F36" s="49"/>
      <c r="G36" s="53">
        <f t="shared" si="2"/>
        <v>0</v>
      </c>
    </row>
    <row r="37" spans="1:7" ht="20.100000000000001" customHeight="1" thickBot="1" x14ac:dyDescent="0.35">
      <c r="A37" s="56"/>
      <c r="B37" s="88" t="s">
        <v>8</v>
      </c>
      <c r="C37" s="89"/>
      <c r="D37" s="89"/>
      <c r="E37" s="89"/>
      <c r="F37" s="90"/>
      <c r="G37" s="57">
        <v>50000</v>
      </c>
    </row>
    <row r="38" spans="1:7" ht="31.5" customHeight="1" thickBot="1" x14ac:dyDescent="0.3">
      <c r="A38" s="91" t="s">
        <v>51</v>
      </c>
      <c r="B38" s="92"/>
      <c r="C38" s="92"/>
      <c r="D38" s="93"/>
      <c r="E38" s="93"/>
      <c r="F38" s="94"/>
      <c r="G38" s="14">
        <f>SUM(G10+G21+G29+G37)</f>
        <v>50000</v>
      </c>
    </row>
    <row r="39" spans="1:7" x14ac:dyDescent="0.25">
      <c r="A39" s="15"/>
      <c r="B39" s="15"/>
      <c r="C39" s="16"/>
      <c r="D39" s="16"/>
      <c r="E39" s="16"/>
      <c r="F39" s="16"/>
      <c r="G39" s="17"/>
    </row>
    <row r="40" spans="1:7" ht="15.75" thickBot="1" x14ac:dyDescent="0.3">
      <c r="A40" s="15"/>
      <c r="B40" s="15"/>
      <c r="C40" s="16"/>
      <c r="D40" s="16"/>
      <c r="E40" s="16"/>
      <c r="F40" s="16"/>
      <c r="G40" s="17"/>
    </row>
    <row r="41" spans="1:7" ht="31.5" customHeight="1" thickBot="1" x14ac:dyDescent="0.3">
      <c r="A41" s="101" t="s">
        <v>58</v>
      </c>
      <c r="B41" s="102"/>
      <c r="C41" s="102"/>
      <c r="D41" s="102"/>
      <c r="E41" s="102"/>
      <c r="F41" s="103"/>
      <c r="G41" s="104"/>
    </row>
    <row r="42" spans="1:7" ht="19.5" thickBot="1" x14ac:dyDescent="0.35">
      <c r="A42" s="58" t="s">
        <v>59</v>
      </c>
      <c r="B42" s="76" t="s">
        <v>60</v>
      </c>
      <c r="C42" s="77"/>
      <c r="D42" s="77"/>
      <c r="E42" s="77"/>
      <c r="F42" s="77"/>
      <c r="G42" s="59" t="s">
        <v>61</v>
      </c>
    </row>
    <row r="43" spans="1:7" ht="18.75" x14ac:dyDescent="0.3">
      <c r="A43" s="60">
        <v>762</v>
      </c>
      <c r="B43" s="82" t="s">
        <v>62</v>
      </c>
      <c r="C43" s="83"/>
      <c r="D43" s="83"/>
      <c r="E43" s="83"/>
      <c r="F43" s="83"/>
      <c r="G43" s="61">
        <f>SUM(G10)</f>
        <v>0</v>
      </c>
    </row>
    <row r="44" spans="1:7" ht="18.75" x14ac:dyDescent="0.3">
      <c r="A44" s="62">
        <v>764</v>
      </c>
      <c r="B44" s="84" t="s">
        <v>63</v>
      </c>
      <c r="C44" s="85"/>
      <c r="D44" s="85"/>
      <c r="E44" s="85"/>
      <c r="F44" s="85"/>
      <c r="G44" s="63">
        <f>SUM(G21)</f>
        <v>0</v>
      </c>
    </row>
    <row r="45" spans="1:7" ht="18.75" x14ac:dyDescent="0.3">
      <c r="A45" s="64">
        <v>765</v>
      </c>
      <c r="B45" s="86" t="s">
        <v>64</v>
      </c>
      <c r="C45" s="87"/>
      <c r="D45" s="87"/>
      <c r="E45" s="87"/>
      <c r="F45" s="87"/>
      <c r="G45" s="65">
        <f>SUM(G29)</f>
        <v>0</v>
      </c>
    </row>
    <row r="46" spans="1:7" ht="20.100000000000001" customHeight="1" thickBot="1" x14ac:dyDescent="0.35">
      <c r="A46" s="19"/>
      <c r="B46" s="74" t="s">
        <v>8</v>
      </c>
      <c r="C46" s="75"/>
      <c r="D46" s="75"/>
      <c r="E46" s="75"/>
      <c r="F46" s="75"/>
      <c r="G46" s="66">
        <f>SUM(G37)</f>
        <v>50000</v>
      </c>
    </row>
    <row r="47" spans="1:7" ht="28.5" customHeight="1" x14ac:dyDescent="0.25">
      <c r="A47" s="78" t="s">
        <v>65</v>
      </c>
      <c r="B47" s="79"/>
      <c r="C47" s="79"/>
      <c r="D47" s="79"/>
      <c r="E47" s="79"/>
      <c r="F47" s="79"/>
      <c r="G47" s="71">
        <f>SUM(G43:G46)</f>
        <v>50000</v>
      </c>
    </row>
    <row r="48" spans="1:7" ht="28.5" customHeight="1" x14ac:dyDescent="0.25">
      <c r="A48" s="80" t="s">
        <v>67</v>
      </c>
      <c r="B48" s="81"/>
      <c r="C48" s="81"/>
      <c r="D48" s="81"/>
      <c r="E48" s="81"/>
      <c r="F48" s="81"/>
      <c r="G48" s="67"/>
    </row>
    <row r="49" spans="1:7" ht="28.5" customHeight="1" thickBot="1" x14ac:dyDescent="0.3">
      <c r="A49" s="72" t="s">
        <v>66</v>
      </c>
      <c r="B49" s="73"/>
      <c r="C49" s="73"/>
      <c r="D49" s="73"/>
      <c r="E49" s="73"/>
      <c r="F49" s="73"/>
      <c r="G49" s="70">
        <f>SUM(G47:G48)</f>
        <v>50000</v>
      </c>
    </row>
    <row r="52" spans="1:7" ht="19.5" x14ac:dyDescent="0.4">
      <c r="A52" s="68" t="s">
        <v>68</v>
      </c>
      <c r="B52" s="68"/>
      <c r="C52" s="69"/>
      <c r="D52" s="68" t="s">
        <v>69</v>
      </c>
      <c r="E52" s="69"/>
      <c r="F52" s="69"/>
      <c r="G52" s="69"/>
    </row>
  </sheetData>
  <mergeCells count="19">
    <mergeCell ref="B42:F42"/>
    <mergeCell ref="A1:G1"/>
    <mergeCell ref="A3:G3"/>
    <mergeCell ref="A4:G4"/>
    <mergeCell ref="A5:G5"/>
    <mergeCell ref="A7:G7"/>
    <mergeCell ref="B10:F10"/>
    <mergeCell ref="B21:F21"/>
    <mergeCell ref="B29:F29"/>
    <mergeCell ref="B37:F37"/>
    <mergeCell ref="A38:F38"/>
    <mergeCell ref="A41:G41"/>
    <mergeCell ref="A49:F49"/>
    <mergeCell ref="B43:F43"/>
    <mergeCell ref="B44:F44"/>
    <mergeCell ref="B45:F45"/>
    <mergeCell ref="B46:F46"/>
    <mergeCell ref="A47:F47"/>
    <mergeCell ref="A48:F48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570C-A5DD-4A94-8CC0-F4B3CF432369}">
  <sheetPr>
    <pageSetUpPr fitToPage="1"/>
  </sheetPr>
  <dimension ref="A1:G50"/>
  <sheetViews>
    <sheetView tabSelected="1" workbookViewId="0">
      <selection sqref="A1:G1"/>
    </sheetView>
  </sheetViews>
  <sheetFormatPr defaultRowHeight="15" x14ac:dyDescent="0.25"/>
  <cols>
    <col min="1" max="1" width="6.28515625" customWidth="1"/>
    <col min="2" max="2" width="11" customWidth="1"/>
    <col min="3" max="3" width="64.85546875" customWidth="1"/>
    <col min="4" max="4" width="11.5703125" customWidth="1"/>
    <col min="5" max="5" width="6.7109375" customWidth="1"/>
    <col min="6" max="6" width="14.5703125" customWidth="1"/>
    <col min="7" max="7" width="17.28515625" customWidth="1"/>
  </cols>
  <sheetData>
    <row r="1" spans="1:7" ht="22.5" x14ac:dyDescent="0.45">
      <c r="A1" s="108" t="s">
        <v>71</v>
      </c>
      <c r="B1" s="108"/>
      <c r="C1" s="109"/>
      <c r="D1" s="109"/>
      <c r="E1" s="109"/>
      <c r="F1" s="109"/>
      <c r="G1" s="109"/>
    </row>
    <row r="2" spans="1:7" ht="19.5" x14ac:dyDescent="0.4">
      <c r="A2" s="1"/>
      <c r="B2" s="1"/>
      <c r="C2" s="1"/>
    </row>
    <row r="3" spans="1:7" ht="19.5" x14ac:dyDescent="0.4">
      <c r="A3" s="110" t="s">
        <v>0</v>
      </c>
      <c r="B3" s="110"/>
      <c r="C3" s="111"/>
      <c r="D3" s="111"/>
      <c r="E3" s="111"/>
      <c r="F3" s="111"/>
      <c r="G3" s="111"/>
    </row>
    <row r="4" spans="1:7" ht="19.5" x14ac:dyDescent="0.4">
      <c r="A4" s="112" t="s">
        <v>1</v>
      </c>
      <c r="B4" s="112"/>
      <c r="C4" s="113"/>
      <c r="D4" s="113"/>
      <c r="E4" s="113"/>
      <c r="F4" s="113"/>
      <c r="G4" s="113"/>
    </row>
    <row r="5" spans="1:7" ht="19.5" x14ac:dyDescent="0.4">
      <c r="A5" s="110" t="s">
        <v>2</v>
      </c>
      <c r="B5" s="110"/>
      <c r="C5" s="111"/>
      <c r="D5" s="111"/>
      <c r="E5" s="111"/>
      <c r="F5" s="111"/>
      <c r="G5" s="111"/>
    </row>
    <row r="6" spans="1:7" ht="20.25" thickBot="1" x14ac:dyDescent="0.45">
      <c r="A6" s="1"/>
      <c r="B6" s="1"/>
    </row>
    <row r="7" spans="1:7" ht="20.25" thickBot="1" x14ac:dyDescent="0.45">
      <c r="A7" s="114" t="s">
        <v>3</v>
      </c>
      <c r="B7" s="115"/>
      <c r="C7" s="116"/>
      <c r="D7" s="116"/>
      <c r="E7" s="116"/>
      <c r="F7" s="116"/>
      <c r="G7" s="117"/>
    </row>
    <row r="8" spans="1:7" ht="32.25" thickBot="1" x14ac:dyDescent="0.3">
      <c r="A8" s="2" t="s">
        <v>4</v>
      </c>
      <c r="B8" s="18" t="s">
        <v>14</v>
      </c>
      <c r="C8" s="3" t="s">
        <v>5</v>
      </c>
      <c r="D8" s="4" t="s">
        <v>10</v>
      </c>
      <c r="E8" s="3" t="s">
        <v>6</v>
      </c>
      <c r="F8" s="4" t="s">
        <v>11</v>
      </c>
      <c r="G8" s="5" t="s">
        <v>7</v>
      </c>
    </row>
    <row r="9" spans="1:7" ht="13.5" customHeight="1" thickBot="1" x14ac:dyDescent="0.45">
      <c r="A9" s="6"/>
      <c r="B9" s="6"/>
      <c r="C9" s="7"/>
    </row>
    <row r="10" spans="1:7" ht="19.5" thickBot="1" x14ac:dyDescent="0.35">
      <c r="A10" s="29"/>
      <c r="B10" s="105" t="s">
        <v>12</v>
      </c>
      <c r="C10" s="106"/>
      <c r="D10" s="106"/>
      <c r="E10" s="106"/>
      <c r="F10" s="107"/>
      <c r="G10" s="30">
        <f>SUM(G11:G17)</f>
        <v>0</v>
      </c>
    </row>
    <row r="11" spans="1:7" ht="20.100000000000001" customHeight="1" x14ac:dyDescent="0.25">
      <c r="A11" s="8">
        <v>1</v>
      </c>
      <c r="B11" s="21" t="s">
        <v>15</v>
      </c>
      <c r="C11" s="21" t="s">
        <v>13</v>
      </c>
      <c r="D11" s="40">
        <v>1</v>
      </c>
      <c r="E11" s="9"/>
      <c r="F11" s="45"/>
      <c r="G11" s="50">
        <f>SUM(D11*F11)</f>
        <v>0</v>
      </c>
    </row>
    <row r="12" spans="1:7" ht="20.100000000000001" customHeight="1" x14ac:dyDescent="0.25">
      <c r="A12" s="10">
        <v>2</v>
      </c>
      <c r="B12" s="26" t="s">
        <v>16</v>
      </c>
      <c r="C12" s="22" t="s">
        <v>17</v>
      </c>
      <c r="D12" s="41">
        <v>1</v>
      </c>
      <c r="E12" s="11"/>
      <c r="F12" s="46"/>
      <c r="G12" s="51">
        <f>SUM(D12*F12)</f>
        <v>0</v>
      </c>
    </row>
    <row r="13" spans="1:7" ht="20.100000000000001" customHeight="1" x14ac:dyDescent="0.25">
      <c r="A13" s="10">
        <v>3</v>
      </c>
      <c r="B13" s="26">
        <v>762</v>
      </c>
      <c r="C13" s="22" t="s">
        <v>18</v>
      </c>
      <c r="D13" s="41">
        <v>12.5</v>
      </c>
      <c r="E13" s="11" t="s">
        <v>52</v>
      </c>
      <c r="F13" s="46"/>
      <c r="G13" s="51">
        <f t="shared" ref="G13:G17" si="0">SUM(D13*F13)</f>
        <v>0</v>
      </c>
    </row>
    <row r="14" spans="1:7" ht="20.100000000000001" customHeight="1" x14ac:dyDescent="0.25">
      <c r="A14" s="10">
        <v>4</v>
      </c>
      <c r="B14" s="26">
        <v>762</v>
      </c>
      <c r="C14" s="22" t="s">
        <v>19</v>
      </c>
      <c r="D14" s="42">
        <v>11</v>
      </c>
      <c r="E14" s="11" t="s">
        <v>53</v>
      </c>
      <c r="F14" s="47"/>
      <c r="G14" s="51">
        <f t="shared" si="0"/>
        <v>0</v>
      </c>
    </row>
    <row r="15" spans="1:7" ht="20.100000000000001" customHeight="1" x14ac:dyDescent="0.25">
      <c r="A15" s="10">
        <v>5</v>
      </c>
      <c r="B15" s="26">
        <v>762</v>
      </c>
      <c r="C15" s="23" t="s">
        <v>20</v>
      </c>
      <c r="D15" s="42">
        <v>6</v>
      </c>
      <c r="E15" s="11" t="s">
        <v>54</v>
      </c>
      <c r="F15" s="47"/>
      <c r="G15" s="51">
        <f t="shared" si="0"/>
        <v>0</v>
      </c>
    </row>
    <row r="16" spans="1:7" ht="30" customHeight="1" x14ac:dyDescent="0.25">
      <c r="A16" s="10">
        <v>6</v>
      </c>
      <c r="B16" s="27" t="s">
        <v>28</v>
      </c>
      <c r="C16" s="23" t="s">
        <v>23</v>
      </c>
      <c r="D16" s="42">
        <v>11</v>
      </c>
      <c r="E16" s="11" t="s">
        <v>53</v>
      </c>
      <c r="F16" s="47"/>
      <c r="G16" s="51">
        <f t="shared" si="0"/>
        <v>0</v>
      </c>
    </row>
    <row r="17" spans="1:7" ht="20.100000000000001" customHeight="1" thickBot="1" x14ac:dyDescent="0.3">
      <c r="A17" s="12">
        <v>7</v>
      </c>
      <c r="B17" s="28">
        <v>762</v>
      </c>
      <c r="C17" s="25" t="s">
        <v>25</v>
      </c>
      <c r="D17" s="44">
        <v>68</v>
      </c>
      <c r="E17" s="13" t="s">
        <v>53</v>
      </c>
      <c r="F17" s="49"/>
      <c r="G17" s="53">
        <f t="shared" si="0"/>
        <v>0</v>
      </c>
    </row>
    <row r="18" spans="1:7" ht="19.5" thickBot="1" x14ac:dyDescent="0.35">
      <c r="A18" s="31"/>
      <c r="B18" s="95" t="s">
        <v>29</v>
      </c>
      <c r="C18" s="96"/>
      <c r="D18" s="96"/>
      <c r="E18" s="96"/>
      <c r="F18" s="97"/>
      <c r="G18" s="32">
        <f>SUM(G19:G27)</f>
        <v>0</v>
      </c>
    </row>
    <row r="19" spans="1:7" ht="20.100000000000001" customHeight="1" x14ac:dyDescent="0.25">
      <c r="A19" s="8">
        <v>8</v>
      </c>
      <c r="B19" s="34" t="s">
        <v>30</v>
      </c>
      <c r="C19" s="35" t="s">
        <v>32</v>
      </c>
      <c r="D19" s="54">
        <v>36</v>
      </c>
      <c r="E19" s="9" t="s">
        <v>52</v>
      </c>
      <c r="F19" s="55"/>
      <c r="G19" s="50">
        <f>SUM(D19*F19)</f>
        <v>0</v>
      </c>
    </row>
    <row r="20" spans="1:7" ht="20.100000000000001" customHeight="1" x14ac:dyDescent="0.25">
      <c r="A20" s="10">
        <v>9</v>
      </c>
      <c r="B20" s="33" t="s">
        <v>31</v>
      </c>
      <c r="C20" s="23" t="s">
        <v>33</v>
      </c>
      <c r="D20" s="42">
        <v>4</v>
      </c>
      <c r="E20" s="11" t="s">
        <v>55</v>
      </c>
      <c r="F20" s="47"/>
      <c r="G20" s="51">
        <f t="shared" ref="G20:G27" si="1">SUM(D20*F20)</f>
        <v>0</v>
      </c>
    </row>
    <row r="21" spans="1:7" ht="20.100000000000001" customHeight="1" x14ac:dyDescent="0.25">
      <c r="A21" s="10">
        <v>10</v>
      </c>
      <c r="B21" s="33">
        <v>764</v>
      </c>
      <c r="C21" s="23" t="s">
        <v>34</v>
      </c>
      <c r="D21" s="42">
        <v>12</v>
      </c>
      <c r="E21" s="11" t="s">
        <v>52</v>
      </c>
      <c r="F21" s="47"/>
      <c r="G21" s="51">
        <f t="shared" si="1"/>
        <v>0</v>
      </c>
    </row>
    <row r="22" spans="1:7" ht="20.100000000000001" customHeight="1" x14ac:dyDescent="0.25">
      <c r="A22" s="10">
        <v>11</v>
      </c>
      <c r="B22" s="33">
        <v>764</v>
      </c>
      <c r="C22" s="23" t="s">
        <v>35</v>
      </c>
      <c r="D22" s="42">
        <v>12</v>
      </c>
      <c r="E22" s="11" t="s">
        <v>55</v>
      </c>
      <c r="F22" s="47"/>
      <c r="G22" s="51">
        <f t="shared" si="1"/>
        <v>0</v>
      </c>
    </row>
    <row r="23" spans="1:7" ht="20.100000000000001" customHeight="1" x14ac:dyDescent="0.25">
      <c r="A23" s="10">
        <v>12</v>
      </c>
      <c r="B23" s="33">
        <v>764</v>
      </c>
      <c r="C23" s="23" t="s">
        <v>36</v>
      </c>
      <c r="D23" s="42">
        <v>14</v>
      </c>
      <c r="E23" s="11" t="s">
        <v>52</v>
      </c>
      <c r="F23" s="47"/>
      <c r="G23" s="51">
        <f t="shared" si="1"/>
        <v>0</v>
      </c>
    </row>
    <row r="24" spans="1:7" ht="20.100000000000001" customHeight="1" x14ac:dyDescent="0.25">
      <c r="A24" s="10">
        <v>13</v>
      </c>
      <c r="B24" s="33">
        <v>764</v>
      </c>
      <c r="C24" s="23" t="s">
        <v>37</v>
      </c>
      <c r="D24" s="42">
        <v>144</v>
      </c>
      <c r="E24" s="11" t="s">
        <v>53</v>
      </c>
      <c r="F24" s="47"/>
      <c r="G24" s="51">
        <f t="shared" si="1"/>
        <v>0</v>
      </c>
    </row>
    <row r="25" spans="1:7" ht="20.100000000000001" customHeight="1" x14ac:dyDescent="0.25">
      <c r="A25" s="19">
        <v>14</v>
      </c>
      <c r="B25" s="33">
        <v>764</v>
      </c>
      <c r="C25" s="23" t="s">
        <v>38</v>
      </c>
      <c r="D25" s="43">
        <v>12</v>
      </c>
      <c r="E25" s="20" t="s">
        <v>52</v>
      </c>
      <c r="F25" s="47"/>
      <c r="G25" s="51">
        <f t="shared" si="1"/>
        <v>0</v>
      </c>
    </row>
    <row r="26" spans="1:7" ht="20.100000000000001" customHeight="1" x14ac:dyDescent="0.25">
      <c r="A26" s="19">
        <v>15</v>
      </c>
      <c r="B26" s="33">
        <v>764</v>
      </c>
      <c r="C26" s="23" t="s">
        <v>72</v>
      </c>
      <c r="D26" s="43">
        <v>18</v>
      </c>
      <c r="E26" s="20" t="s">
        <v>52</v>
      </c>
      <c r="F26" s="47"/>
      <c r="G26" s="51">
        <f t="shared" si="1"/>
        <v>0</v>
      </c>
    </row>
    <row r="27" spans="1:7" ht="20.100000000000001" customHeight="1" thickBot="1" x14ac:dyDescent="0.3">
      <c r="A27" s="12">
        <v>16</v>
      </c>
      <c r="B27" s="36">
        <v>764</v>
      </c>
      <c r="C27" s="25" t="s">
        <v>73</v>
      </c>
      <c r="D27" s="44">
        <v>0</v>
      </c>
      <c r="E27" s="13" t="s">
        <v>55</v>
      </c>
      <c r="F27" s="49"/>
      <c r="G27" s="53">
        <f t="shared" si="1"/>
        <v>0</v>
      </c>
    </row>
    <row r="28" spans="1:7" ht="19.5" thickBot="1" x14ac:dyDescent="0.35">
      <c r="A28" s="37"/>
      <c r="B28" s="98" t="s">
        <v>39</v>
      </c>
      <c r="C28" s="99"/>
      <c r="D28" s="99"/>
      <c r="E28" s="99"/>
      <c r="F28" s="100"/>
      <c r="G28" s="38">
        <f>SUM(G29:G34)</f>
        <v>0</v>
      </c>
    </row>
    <row r="29" spans="1:7" ht="20.100000000000001" customHeight="1" x14ac:dyDescent="0.25">
      <c r="A29" s="8">
        <v>17</v>
      </c>
      <c r="B29" s="34" t="s">
        <v>40</v>
      </c>
      <c r="C29" s="35" t="s">
        <v>44</v>
      </c>
      <c r="D29" s="54">
        <v>6.5</v>
      </c>
      <c r="E29" s="9" t="s">
        <v>56</v>
      </c>
      <c r="F29" s="55"/>
      <c r="G29" s="50">
        <f>SUM(D29*F29)</f>
        <v>0</v>
      </c>
    </row>
    <row r="30" spans="1:7" ht="20.100000000000001" customHeight="1" x14ac:dyDescent="0.25">
      <c r="A30" s="10">
        <v>18</v>
      </c>
      <c r="B30" s="33" t="s">
        <v>41</v>
      </c>
      <c r="C30" s="23" t="s">
        <v>50</v>
      </c>
      <c r="D30" s="42">
        <v>36</v>
      </c>
      <c r="E30" s="11" t="s">
        <v>52</v>
      </c>
      <c r="F30" s="47"/>
      <c r="G30" s="51">
        <f t="shared" ref="G30:G34" si="2">SUM(D30*F30)</f>
        <v>0</v>
      </c>
    </row>
    <row r="31" spans="1:7" ht="20.100000000000001" customHeight="1" x14ac:dyDescent="0.25">
      <c r="A31" s="10">
        <v>19</v>
      </c>
      <c r="B31" s="33">
        <v>765</v>
      </c>
      <c r="C31" s="23" t="s">
        <v>49</v>
      </c>
      <c r="D31" s="42">
        <v>350</v>
      </c>
      <c r="E31" s="11" t="s">
        <v>57</v>
      </c>
      <c r="F31" s="47"/>
      <c r="G31" s="51">
        <f t="shared" si="2"/>
        <v>0</v>
      </c>
    </row>
    <row r="32" spans="1:7" ht="30" customHeight="1" x14ac:dyDescent="0.25">
      <c r="A32" s="10">
        <v>20</v>
      </c>
      <c r="B32" s="39" t="s">
        <v>42</v>
      </c>
      <c r="C32" s="23" t="s">
        <v>48</v>
      </c>
      <c r="D32" s="42">
        <v>144</v>
      </c>
      <c r="E32" s="11" t="s">
        <v>53</v>
      </c>
      <c r="F32" s="47"/>
      <c r="G32" s="51">
        <f t="shared" si="2"/>
        <v>0</v>
      </c>
    </row>
    <row r="33" spans="1:7" ht="30" customHeight="1" x14ac:dyDescent="0.25">
      <c r="A33" s="10">
        <v>21</v>
      </c>
      <c r="B33" s="39" t="s">
        <v>43</v>
      </c>
      <c r="C33" s="23" t="s">
        <v>47</v>
      </c>
      <c r="D33" s="42">
        <v>144</v>
      </c>
      <c r="E33" s="11" t="s">
        <v>53</v>
      </c>
      <c r="F33" s="47"/>
      <c r="G33" s="51">
        <f t="shared" si="2"/>
        <v>0</v>
      </c>
    </row>
    <row r="34" spans="1:7" ht="20.100000000000001" customHeight="1" thickBot="1" x14ac:dyDescent="0.3">
      <c r="A34" s="10">
        <v>22</v>
      </c>
      <c r="B34" s="33">
        <v>765</v>
      </c>
      <c r="C34" s="23" t="s">
        <v>45</v>
      </c>
      <c r="D34" s="42">
        <v>0</v>
      </c>
      <c r="E34" s="11"/>
      <c r="F34" s="47"/>
      <c r="G34" s="51">
        <f t="shared" si="2"/>
        <v>0</v>
      </c>
    </row>
    <row r="35" spans="1:7" ht="20.100000000000001" customHeight="1" thickBot="1" x14ac:dyDescent="0.35">
      <c r="A35" s="56"/>
      <c r="B35" s="88" t="s">
        <v>8</v>
      </c>
      <c r="C35" s="89"/>
      <c r="D35" s="89"/>
      <c r="E35" s="89"/>
      <c r="F35" s="90"/>
      <c r="G35" s="57">
        <v>50000</v>
      </c>
    </row>
    <row r="36" spans="1:7" ht="31.5" customHeight="1" thickBot="1" x14ac:dyDescent="0.3">
      <c r="A36" s="91" t="s">
        <v>51</v>
      </c>
      <c r="B36" s="92"/>
      <c r="C36" s="92"/>
      <c r="D36" s="93"/>
      <c r="E36" s="93"/>
      <c r="F36" s="94"/>
      <c r="G36" s="14">
        <f>SUM(G10+G18+G28+G35)</f>
        <v>50000</v>
      </c>
    </row>
    <row r="37" spans="1:7" x14ac:dyDescent="0.25">
      <c r="A37" s="15"/>
      <c r="B37" s="15"/>
      <c r="C37" s="16"/>
      <c r="D37" s="16"/>
      <c r="E37" s="16"/>
      <c r="F37" s="16"/>
      <c r="G37" s="17"/>
    </row>
    <row r="38" spans="1:7" ht="15.75" thickBot="1" x14ac:dyDescent="0.3">
      <c r="A38" s="15"/>
      <c r="B38" s="15"/>
      <c r="C38" s="16"/>
      <c r="D38" s="16"/>
      <c r="E38" s="16"/>
      <c r="F38" s="16"/>
      <c r="G38" s="17"/>
    </row>
    <row r="39" spans="1:7" ht="31.5" customHeight="1" thickBot="1" x14ac:dyDescent="0.3">
      <c r="A39" s="101" t="s">
        <v>58</v>
      </c>
      <c r="B39" s="102"/>
      <c r="C39" s="102"/>
      <c r="D39" s="102"/>
      <c r="E39" s="102"/>
      <c r="F39" s="103"/>
      <c r="G39" s="104"/>
    </row>
    <row r="40" spans="1:7" ht="19.5" thickBot="1" x14ac:dyDescent="0.35">
      <c r="A40" s="58" t="s">
        <v>59</v>
      </c>
      <c r="B40" s="76" t="s">
        <v>60</v>
      </c>
      <c r="C40" s="77"/>
      <c r="D40" s="77"/>
      <c r="E40" s="77"/>
      <c r="F40" s="77"/>
      <c r="G40" s="59" t="s">
        <v>61</v>
      </c>
    </row>
    <row r="41" spans="1:7" ht="18.75" x14ac:dyDescent="0.3">
      <c r="A41" s="60">
        <v>762</v>
      </c>
      <c r="B41" s="82" t="s">
        <v>62</v>
      </c>
      <c r="C41" s="83"/>
      <c r="D41" s="83"/>
      <c r="E41" s="83"/>
      <c r="F41" s="83"/>
      <c r="G41" s="61">
        <f>SUM(G10)</f>
        <v>0</v>
      </c>
    </row>
    <row r="42" spans="1:7" ht="18.75" x14ac:dyDescent="0.3">
      <c r="A42" s="62">
        <v>764</v>
      </c>
      <c r="B42" s="84" t="s">
        <v>63</v>
      </c>
      <c r="C42" s="85"/>
      <c r="D42" s="85"/>
      <c r="E42" s="85"/>
      <c r="F42" s="85"/>
      <c r="G42" s="63">
        <f>SUM(G18)</f>
        <v>0</v>
      </c>
    </row>
    <row r="43" spans="1:7" ht="18.75" x14ac:dyDescent="0.3">
      <c r="A43" s="64">
        <v>765</v>
      </c>
      <c r="B43" s="86" t="s">
        <v>64</v>
      </c>
      <c r="C43" s="87"/>
      <c r="D43" s="87"/>
      <c r="E43" s="87"/>
      <c r="F43" s="87"/>
      <c r="G43" s="65">
        <f>SUM(G28)</f>
        <v>0</v>
      </c>
    </row>
    <row r="44" spans="1:7" ht="20.100000000000001" customHeight="1" thickBot="1" x14ac:dyDescent="0.35">
      <c r="A44" s="19"/>
      <c r="B44" s="74" t="s">
        <v>8</v>
      </c>
      <c r="C44" s="75"/>
      <c r="D44" s="75"/>
      <c r="E44" s="75"/>
      <c r="F44" s="75"/>
      <c r="G44" s="66">
        <f>SUM(G35)</f>
        <v>50000</v>
      </c>
    </row>
    <row r="45" spans="1:7" ht="28.5" customHeight="1" x14ac:dyDescent="0.25">
      <c r="A45" s="78" t="s">
        <v>65</v>
      </c>
      <c r="B45" s="79"/>
      <c r="C45" s="79"/>
      <c r="D45" s="79"/>
      <c r="E45" s="79"/>
      <c r="F45" s="79"/>
      <c r="G45" s="71">
        <f>SUM(G41:G44)</f>
        <v>50000</v>
      </c>
    </row>
    <row r="46" spans="1:7" ht="28.5" customHeight="1" x14ac:dyDescent="0.25">
      <c r="A46" s="80" t="s">
        <v>67</v>
      </c>
      <c r="B46" s="81"/>
      <c r="C46" s="81"/>
      <c r="D46" s="81"/>
      <c r="E46" s="81"/>
      <c r="F46" s="81"/>
      <c r="G46" s="67"/>
    </row>
    <row r="47" spans="1:7" ht="28.5" customHeight="1" thickBot="1" x14ac:dyDescent="0.3">
      <c r="A47" s="72" t="s">
        <v>66</v>
      </c>
      <c r="B47" s="73"/>
      <c r="C47" s="73"/>
      <c r="D47" s="73"/>
      <c r="E47" s="73"/>
      <c r="F47" s="73"/>
      <c r="G47" s="70">
        <f>SUM(G45:G46)</f>
        <v>50000</v>
      </c>
    </row>
    <row r="50" spans="1:7" ht="19.5" x14ac:dyDescent="0.4">
      <c r="A50" s="68" t="s">
        <v>68</v>
      </c>
      <c r="B50" s="68"/>
      <c r="C50" s="69"/>
      <c r="D50" s="68" t="s">
        <v>69</v>
      </c>
      <c r="E50" s="69"/>
      <c r="F50" s="69"/>
      <c r="G50" s="69"/>
    </row>
  </sheetData>
  <mergeCells count="19">
    <mergeCell ref="B40:F40"/>
    <mergeCell ref="A1:G1"/>
    <mergeCell ref="A3:G3"/>
    <mergeCell ref="A4:G4"/>
    <mergeCell ref="A5:G5"/>
    <mergeCell ref="A7:G7"/>
    <mergeCell ref="B10:F10"/>
    <mergeCell ref="B18:F18"/>
    <mergeCell ref="B28:F28"/>
    <mergeCell ref="B35:F35"/>
    <mergeCell ref="A36:F36"/>
    <mergeCell ref="A39:G39"/>
    <mergeCell ref="A47:F47"/>
    <mergeCell ref="B41:F41"/>
    <mergeCell ref="B42:F42"/>
    <mergeCell ref="B43:F43"/>
    <mergeCell ref="B44:F44"/>
    <mergeCell ref="A45:F45"/>
    <mergeCell ref="A46:F46"/>
  </mergeCells>
  <pageMargins left="0.31496062992125984" right="0.31496062992125984" top="0.39370078740157483" bottom="0.3937007874015748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čistička I</vt:lpstr>
      <vt:lpstr>čistička II</vt:lpstr>
      <vt:lpstr>technická budova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Janatová</dc:creator>
  <cp:lastModifiedBy>Eva Janatová</cp:lastModifiedBy>
  <cp:lastPrinted>2023-05-12T12:01:21Z</cp:lastPrinted>
  <dcterms:created xsi:type="dcterms:W3CDTF">2015-06-05T18:19:34Z</dcterms:created>
  <dcterms:modified xsi:type="dcterms:W3CDTF">2023-05-15T07:13:06Z</dcterms:modified>
</cp:coreProperties>
</file>