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Obchod\Akce24\JC Jičín\ČOV Hořice\CN 24-10425-06\Tvorba\"/>
    </mc:Choice>
  </mc:AlternateContent>
  <xr:revisionPtr revIDLastSave="0" documentId="8_{9E575CE6-0E98-4A5C-9EAA-974A712B8D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998-01" sheetId="28" r:id="rId1"/>
  </sheets>
  <definedNames>
    <definedName name="_xlnm._FilterDatabase" localSheetId="0" hidden="1">'998-01'!$A$1:$N$5</definedName>
    <definedName name="_xlnm.Print_Titles" localSheetId="0">'998-01'!$4:$4</definedName>
    <definedName name="_xlnm.Print_Area" localSheetId="0">'998-01'!$A:$N</definedName>
    <definedName name="OLE_LINK1" localSheetId="0">'998-01'!#REF!</definedName>
    <definedName name="Z_399E9418_9CCE_48C5_959C_7FB708F20A9A_.wvu.FilterData" localSheetId="0" hidden="1">'998-01'!$A$1:$N$5</definedName>
    <definedName name="Z_399E9418_9CCE_48C5_959C_7FB708F20A9A_.wvu.PrintArea" localSheetId="0" hidden="1">'998-01'!$A:$N</definedName>
    <definedName name="Z_399E9418_9CCE_48C5_959C_7FB708F20A9A_.wvu.PrintTitles" localSheetId="0" hidden="1">'998-01'!$4:$4</definedName>
    <definedName name="Z_3AEB4CE8_A2B4_414A_A4C6_B8A731DE1615_.wvu.Cols" localSheetId="0" hidden="1">'998-01'!$A:$A,'998-01'!#REF!,'998-01'!#REF!</definedName>
    <definedName name="Z_3AEB4CE8_A2B4_414A_A4C6_B8A731DE1615_.wvu.FilterData" localSheetId="0" hidden="1">'998-01'!$A$1:$N$5</definedName>
    <definedName name="Z_3AEB4CE8_A2B4_414A_A4C6_B8A731DE1615_.wvu.PrintArea" localSheetId="0" hidden="1">'998-01'!$A:$N</definedName>
    <definedName name="Z_3AEB4CE8_A2B4_414A_A4C6_B8A731DE1615_.wvu.PrintTitles" localSheetId="0" hidden="1">'998-01'!$4:$4</definedName>
  </definedNames>
  <calcPr calcId="191029"/>
  <customWorkbookViews>
    <customWorkbookView name="Všechno" guid="{399E9418-9CCE-48C5-959C-7FB708F20A9A}" xWindow="296" windowWidth="1440" windowHeight="753" activeSheetId="27"/>
    <customWorkbookView name="Zmenšeno" guid="{3AEB4CE8-A2B4-414A-A4C6-B8A731DE1615}" xWindow="296" windowWidth="1440" windowHeight="753" activeSheetId="2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8" i="28" l="1"/>
  <c r="J178" i="28"/>
  <c r="H178" i="28"/>
  <c r="K175" i="28"/>
  <c r="J175" i="28"/>
  <c r="H175" i="28"/>
  <c r="K171" i="28"/>
  <c r="J171" i="28"/>
  <c r="H171" i="28"/>
  <c r="K169" i="28"/>
  <c r="J169" i="28"/>
  <c r="H169" i="28"/>
  <c r="K167" i="28"/>
  <c r="J167" i="28"/>
  <c r="H167" i="28"/>
  <c r="K163" i="28"/>
  <c r="J163" i="28"/>
  <c r="H163" i="28"/>
  <c r="K155" i="28"/>
  <c r="J155" i="28"/>
  <c r="H155" i="28"/>
  <c r="K138" i="28"/>
  <c r="J138" i="28"/>
  <c r="H138" i="28"/>
  <c r="K136" i="28"/>
  <c r="J136" i="28"/>
  <c r="H136" i="28"/>
  <c r="H128" i="28" s="1"/>
  <c r="K134" i="28"/>
  <c r="J134" i="28"/>
  <c r="H134" i="28"/>
  <c r="K131" i="28"/>
  <c r="J131" i="28"/>
  <c r="H131" i="28"/>
  <c r="K129" i="28"/>
  <c r="J129" i="28"/>
  <c r="J128" i="28" s="1"/>
  <c r="H129" i="28"/>
  <c r="K125" i="28"/>
  <c r="J125" i="28"/>
  <c r="H125" i="28"/>
  <c r="K122" i="28"/>
  <c r="J122" i="28"/>
  <c r="H122" i="28"/>
  <c r="K120" i="28"/>
  <c r="J120" i="28"/>
  <c r="H120" i="28"/>
  <c r="K118" i="28"/>
  <c r="J118" i="28"/>
  <c r="H118" i="28"/>
  <c r="K116" i="28"/>
  <c r="J116" i="28"/>
  <c r="H116" i="28"/>
  <c r="K114" i="28"/>
  <c r="J114" i="28"/>
  <c r="H114" i="28"/>
  <c r="K112" i="28"/>
  <c r="J112" i="28"/>
  <c r="H112" i="28"/>
  <c r="K110" i="28"/>
  <c r="J110" i="28"/>
  <c r="H110" i="28"/>
  <c r="K108" i="28"/>
  <c r="J108" i="28"/>
  <c r="J107" i="28" s="1"/>
  <c r="H108" i="28"/>
  <c r="H107" i="28" s="1"/>
  <c r="K104" i="28"/>
  <c r="J104" i="28"/>
  <c r="H104" i="28"/>
  <c r="K100" i="28"/>
  <c r="J100" i="28"/>
  <c r="H100" i="28"/>
  <c r="K96" i="28"/>
  <c r="J96" i="28"/>
  <c r="H96" i="28"/>
  <c r="K94" i="28"/>
  <c r="J94" i="28"/>
  <c r="H94" i="28"/>
  <c r="K92" i="28"/>
  <c r="J92" i="28"/>
  <c r="H92" i="28"/>
  <c r="K90" i="28"/>
  <c r="J90" i="28"/>
  <c r="H90" i="28"/>
  <c r="K88" i="28"/>
  <c r="J88" i="28"/>
  <c r="J87" i="28" s="1"/>
  <c r="H88" i="28"/>
  <c r="H87" i="28" s="1"/>
  <c r="J69" i="28"/>
  <c r="L90" i="28" l="1"/>
  <c r="L100" i="28"/>
  <c r="L114" i="28"/>
  <c r="L122" i="28"/>
  <c r="L136" i="28"/>
  <c r="L178" i="28"/>
  <c r="L131" i="28"/>
  <c r="L169" i="28"/>
  <c r="L138" i="28"/>
  <c r="L163" i="28"/>
  <c r="L175" i="28"/>
  <c r="L129" i="28"/>
  <c r="L134" i="28"/>
  <c r="L167" i="28"/>
  <c r="L88" i="28"/>
  <c r="L96" i="28"/>
  <c r="L112" i="28"/>
  <c r="L120" i="28"/>
  <c r="L125" i="28"/>
  <c r="L171" i="28"/>
  <c r="L94" i="28"/>
  <c r="L110" i="28"/>
  <c r="L118" i="28"/>
  <c r="L92" i="28"/>
  <c r="L104" i="28"/>
  <c r="L108" i="28"/>
  <c r="L116" i="28"/>
  <c r="L155" i="28"/>
  <c r="H66" i="28"/>
  <c r="J78" i="28"/>
  <c r="H72" i="28"/>
  <c r="H69" i="28"/>
  <c r="L69" i="28" s="1"/>
  <c r="H78" i="28"/>
  <c r="J64" i="28"/>
  <c r="J9" i="28"/>
  <c r="J76" i="28"/>
  <c r="J74" i="28"/>
  <c r="J66" i="28"/>
  <c r="L66" i="28" s="1"/>
  <c r="H74" i="28"/>
  <c r="L74" i="28" s="1"/>
  <c r="J72" i="28"/>
  <c r="K72" i="28"/>
  <c r="K69" i="28"/>
  <c r="L128" i="28" l="1"/>
  <c r="L87" i="28"/>
  <c r="L107" i="28"/>
  <c r="L78" i="28"/>
  <c r="L72" i="28"/>
  <c r="H64" i="28"/>
  <c r="L64" i="28" s="1"/>
  <c r="K64" i="28"/>
  <c r="H76" i="28"/>
  <c r="L76" i="28" s="1"/>
  <c r="K76" i="28"/>
  <c r="K74" i="28"/>
  <c r="K78" i="28"/>
  <c r="K66" i="28"/>
  <c r="H9" i="28"/>
  <c r="J80" i="28"/>
  <c r="J8" i="28" l="1"/>
  <c r="J7" i="28" s="1"/>
  <c r="L9" i="28"/>
  <c r="J84" i="28"/>
  <c r="K9" i="28"/>
  <c r="K80" i="28" l="1"/>
  <c r="H80" i="28"/>
  <c r="L80" i="28" l="1"/>
  <c r="K84" i="28" l="1"/>
  <c r="H84" i="28"/>
  <c r="H8" i="28" s="1"/>
  <c r="H7" i="28" s="1"/>
  <c r="L84" i="28" l="1"/>
  <c r="L8" i="28" s="1"/>
  <c r="L7" i="28" s="1"/>
</calcChain>
</file>

<file path=xl/sharedStrings.xml><?xml version="1.0" encoding="utf-8"?>
<sst xmlns="http://schemas.openxmlformats.org/spreadsheetml/2006/main" count="335" uniqueCount="158">
  <si>
    <t>-</t>
  </si>
  <si>
    <t>CZK</t>
  </si>
  <si>
    <t>Typ</t>
  </si>
  <si>
    <t>ČOV Hořice - DT1</t>
  </si>
  <si>
    <t>Rozvaděče a skříně</t>
  </si>
  <si>
    <t>Kabeláž a trasy</t>
  </si>
  <si>
    <t>ks</t>
  </si>
  <si>
    <t>m</t>
  </si>
  <si>
    <t>Nosné konstrukce</t>
  </si>
  <si>
    <t>Dokumentace výrobní a dílenská</t>
  </si>
  <si>
    <t>Položka obsahuje vytvoření výrobní a dílenské dokumentace</t>
  </si>
  <si>
    <t>Položka obsahuje vytvoření dokumentace skutečného provedení a kompletaci příloh a návodů</t>
  </si>
  <si>
    <t>Koordinace prací s provozovatelem</t>
  </si>
  <si>
    <t>Osvědčení vydané pověřenou osobou</t>
  </si>
  <si>
    <t>Zajištění osvědčení dle nařízení vlády č. 190/2022 Sb. pro provoz elektrických zařízení I. třídy</t>
  </si>
  <si>
    <t>Výchozí revize el.zařízení</t>
  </si>
  <si>
    <t>Provedení požadovaných měření a následné zpracování revizní zprávy</t>
  </si>
  <si>
    <t>Doprava a přesun materiálu</t>
  </si>
  <si>
    <t>kpl</t>
  </si>
  <si>
    <t>Demontáže a provizorní řešení</t>
  </si>
  <si>
    <t>Položka obsahuje:</t>
  </si>
  <si>
    <t>- odpojení a zabezpečení stávajících zařízení</t>
  </si>
  <si>
    <t>- likvidace odpadu</t>
  </si>
  <si>
    <t>Ostatní materiál a práce</t>
  </si>
  <si>
    <t xml:space="preserve">  - ostatní materiál a práce</t>
  </si>
  <si>
    <t>Ostatní materiál a práce pro kabely a kabelové konstrukce</t>
  </si>
  <si>
    <t>Měření a regulace</t>
  </si>
  <si>
    <t>Oživení měřících okruhů</t>
  </si>
  <si>
    <t xml:space="preserve">  - oživení měřících okruhů</t>
  </si>
  <si>
    <t>ASŘTP</t>
  </si>
  <si>
    <t>DT1-DT2WT1</t>
  </si>
  <si>
    <t>SW komunikační</t>
  </si>
  <si>
    <t>SW projekt</t>
  </si>
  <si>
    <t>SW aplikační pro ovládací panel</t>
  </si>
  <si>
    <t>Klientská licence GeoSCADA</t>
  </si>
  <si>
    <t>Licenční HW klíč</t>
  </si>
  <si>
    <t>Modul pro zprostředkování statistických dat</t>
  </si>
  <si>
    <t>Vytvoření denního a měsíčního protokolu</t>
  </si>
  <si>
    <t>Oživení řídícího systému</t>
  </si>
  <si>
    <t xml:space="preserve">  - oživení řídícího systému</t>
  </si>
  <si>
    <t>Sada bočnic VxH 2000x400</t>
  </si>
  <si>
    <t>Dno kabelové jednodílné ŠxH 1000x400</t>
  </si>
  <si>
    <t>Rozváděč skříňový, plné dveře, mont.panel VxŠxH 2000x1000x400</t>
  </si>
  <si>
    <t>Podstavec - přední a zadní díl VxŠ 200x1000</t>
  </si>
  <si>
    <t>Podstavec - boční díl VxH 200x400</t>
  </si>
  <si>
    <t>Svítidlo LED 230V/4W IP20</t>
  </si>
  <si>
    <t>Jistič jednopólový B10/1</t>
  </si>
  <si>
    <t>Chránič proudový dvoupólový 2p, 25A, 0,03A</t>
  </si>
  <si>
    <t>Zásuvka servisní 230V/16A</t>
  </si>
  <si>
    <t>Těleso topné 20W, IP54</t>
  </si>
  <si>
    <t>Jistič jednopólový C4/1</t>
  </si>
  <si>
    <t>Termostat rozpínací pro topná tělesa (0 - 60°C), 10A</t>
  </si>
  <si>
    <t>Chránič proudový čtyřpólový, odolný proti rušení 4p,25A,0,03A</t>
  </si>
  <si>
    <t>Svodič přepětí čtyřpólový Typ 2, signalizační kontakt</t>
  </si>
  <si>
    <t>Relé kontroly síť.napětí 1x přep.kontakt-230V</t>
  </si>
  <si>
    <t>Jistič třípolový C16/3</t>
  </si>
  <si>
    <t>Spoušť napěťová 230V</t>
  </si>
  <si>
    <t>Ovladač plastový kompletní Stop tlačítko, pootočením odblokovat</t>
  </si>
  <si>
    <t>Štítek kruhový Pod stop tlačítko, žlutý</t>
  </si>
  <si>
    <t>Ochranný kovový kryt pod stop tlačítko, žlutý</t>
  </si>
  <si>
    <t>Vývodka PG 9 vč.matice IP68</t>
  </si>
  <si>
    <t>Vývodka PG 21 vč.matice IP68</t>
  </si>
  <si>
    <t>Svorkovnice řadová PUSH-IN 4mm2, béžová</t>
  </si>
  <si>
    <t>Jistič jednopólový C13/1</t>
  </si>
  <si>
    <t>Vývodka PG 13,5 vč.matice IP68</t>
  </si>
  <si>
    <t>Svorkovnice řadová PUSH-IN 2.5mm2, béžová</t>
  </si>
  <si>
    <t>Vývodka PG 16 vč.matice IP68</t>
  </si>
  <si>
    <t>Pojistka skleněná F35A, 500mA</t>
  </si>
  <si>
    <t>Svorkovnice řadová s pojistkou a LED 4mm2, 10-36VAC/DC, max. 6,3A</t>
  </si>
  <si>
    <t>Bočnice pro bleskojistku -</t>
  </si>
  <si>
    <t>Bleskojistka 24V pro analogové signály 24V, 0,5A, 1-kanál</t>
  </si>
  <si>
    <t>Patice 2 póly PUSH IN</t>
  </si>
  <si>
    <t>2 pólová klema pro patice PUSH IN</t>
  </si>
  <si>
    <t>Relé pomocné 2xpřep.kont.5A, 24VDC, tlačitko a LED</t>
  </si>
  <si>
    <t>Modul ochranný 6-230V</t>
  </si>
  <si>
    <t>Svorkovnice řadová PUSH-IN 1.5mm2, béžová</t>
  </si>
  <si>
    <t>Svorkovnice řadová průchozí napájecí 0,5-6mm2 modrá</t>
  </si>
  <si>
    <t>Svorkovnice řadová průchozí 0,5-1,5mm2 rudá 6 polová</t>
  </si>
  <si>
    <t>Svorkovnice řadová průchozí 0,5-1,5mm2 modrá 6 polová</t>
  </si>
  <si>
    <t>Bočnice svorkovnice průchozí</t>
  </si>
  <si>
    <t>Svorkovnice řadová průchozí napájecí 0,5-6mm2 rudá</t>
  </si>
  <si>
    <t>Jistič jednopólový C10/1</t>
  </si>
  <si>
    <t>Jistič jednopólový C6/1</t>
  </si>
  <si>
    <t>Svodič přepětí dvoupólový Typ 3</t>
  </si>
  <si>
    <t>Zdroj záložní 1200VA/720W</t>
  </si>
  <si>
    <t>Pojistka skleněná F35A, 2A</t>
  </si>
  <si>
    <t>Pojistka skleněná F35A, 6,3A</t>
  </si>
  <si>
    <t>Kabel propojovací stíněný M340/Magelis/PC - Switch</t>
  </si>
  <si>
    <t>Konektor pasivní ukončení Ethernet kabelu, CAT.6, DIN</t>
  </si>
  <si>
    <t>Rozvaděč [DT1]</t>
  </si>
  <si>
    <t>Výroba rozvaděče</t>
  </si>
  <si>
    <t>Materiál v rozvaděči</t>
  </si>
  <si>
    <t>Rozvadeč obsahuje:</t>
  </si>
  <si>
    <t>Sada pomocného propojovacího a konstrukčního materiálu</t>
  </si>
  <si>
    <t>Zásuvky velín [PCXS1]</t>
  </si>
  <si>
    <t>Zásuvka jednoduchá 16A, 250V, povrchová.montáž, bílá, IP54, Variant [PCXS1]</t>
  </si>
  <si>
    <t>Dokumentace skutečného provedení</t>
  </si>
  <si>
    <t>Vodič slaněný Cu 6 zž</t>
  </si>
  <si>
    <t>Kabel silový pevný Cu J-3x2,5</t>
  </si>
  <si>
    <t>Kabel optický 12 vláken, 9/125, multi mikro trubička</t>
  </si>
  <si>
    <t>Kabel datový slaněný 4x2x0,5 Cat5e</t>
  </si>
  <si>
    <t>Sada pomocného konstrukčního materiálu</t>
  </si>
  <si>
    <t>Sada nosných konstrukcí</t>
  </si>
  <si>
    <t>Přítok na čov [FI015]</t>
  </si>
  <si>
    <t>Průtok vratného kalu [FI031]</t>
  </si>
  <si>
    <t>Průtok přebytečného kalu [FI032]</t>
  </si>
  <si>
    <t>Průtok z dešťové zdrže (rezerva) [FI053]</t>
  </si>
  <si>
    <t>Odtok z čov [FI102]</t>
  </si>
  <si>
    <t>Hladina an [LC024]</t>
  </si>
  <si>
    <t>Hladina česle [LDCA011/LC011]</t>
  </si>
  <si>
    <t>Venkovní teplota [TI021]</t>
  </si>
  <si>
    <t>Snímač teploty vzduchu -30 až 80°C / 4-20mA, IP65 [TI021]</t>
  </si>
  <si>
    <t>Trubka ohebná pro optiku 40mm</t>
  </si>
  <si>
    <t>Zaškolení pracovníků provozovatele</t>
  </si>
  <si>
    <t>- zaškolení pracovníků provozovatele na obsluhu zařízení</t>
  </si>
  <si>
    <t>Zdrojová soustava [GU]</t>
  </si>
  <si>
    <t>Zdroj spínaný 24V, 240W [GU1]</t>
  </si>
  <si>
    <t>Operátorský panel [OP]</t>
  </si>
  <si>
    <t>Panel grafický 9", barevný TFT, dotykový [OP]</t>
  </si>
  <si>
    <t>Řídicí jednotka [PLC]</t>
  </si>
  <si>
    <t>Modul digitálních vstupů 16x24VDC ST [PLC]</t>
  </si>
  <si>
    <t>Modul digitálních výstupů 16x24VDC/0.5A ST [PLC]</t>
  </si>
  <si>
    <t>Modul analogových vstupů 4xI 2-/4-wire ST [PLC]</t>
  </si>
  <si>
    <t>Svorkovnice 16 push-in, 2 propojovací svorky [PLC]</t>
  </si>
  <si>
    <t>Svorkovnice 16 push-in, 2 oddělené svorky [PLC]</t>
  </si>
  <si>
    <t>PLC jednotka 1x Profinet/Modbus TCP/IP [PLC]</t>
  </si>
  <si>
    <t>Karta paměťová 12 MB [PLC]</t>
  </si>
  <si>
    <t>Switch optický [SWI]</t>
  </si>
  <si>
    <t>Switch 10/100 Mbit/s, 4 metalické porty, 1 optický port SM [SWI]</t>
  </si>
  <si>
    <t>Rozvaděč optický nástěnný, pro 4 simplexní spojky [SWIRO1]</t>
  </si>
  <si>
    <t>Patch propojovací 9/125 MM, SC-SM, 1m [SWIWO1]</t>
  </si>
  <si>
    <t>Spojka optická SC SM [SWIWO1.1]</t>
  </si>
  <si>
    <t>Konektor optický gelový SC, 9/125 singlemode [SWIX1]</t>
  </si>
  <si>
    <t>Programové vybavení pro řídicí jednotku</t>
  </si>
  <si>
    <t>SW aplikační pro PLC</t>
  </si>
  <si>
    <t>Programové vybavení pro ovládací panel operátora</t>
  </si>
  <si>
    <t>Programové vybavení pro dispečerské pracoviště část DT1</t>
  </si>
  <si>
    <t>SW aplikační pro vizualizaci na CDSP</t>
  </si>
  <si>
    <t>Programové vybavení pro dispečerské pracoviště</t>
  </si>
  <si>
    <t>Instalace a zprovoznění</t>
  </si>
  <si>
    <t>Statistický modul rozšíření K12</t>
  </si>
  <si>
    <t>Položka zahrnuje rozvaděč sloužící pro napájení veškerých elektrospotřebičů náležících do příslušného PS. Všechny sběrnice, svorky i ostatní nainstalované prvky musí být viditelně označeny. Součástí dodávky bude montáž rozvaděče včetně nosných konstrukcí, propojení všech komponent, ukončení kabelů.</t>
  </si>
  <si>
    <t>V ceně je obsažena kompletní dodávka a montáž všech prvků pro vytvoření nosných vodičových konstrukcí.</t>
  </si>
  <si>
    <t>V ceně je obsažena kompletní dodávka a pokládka kabelu.</t>
  </si>
  <si>
    <t>V ceně je obsažena dodávka, montáž, zapojení, nastavení a zprovoznění zařízení.</t>
  </si>
  <si>
    <t>V ceně je obsaženo zapojení zařízení.</t>
  </si>
  <si>
    <t>Náklady soupisu celkem</t>
  </si>
  <si>
    <t>Pol.č.</t>
  </si>
  <si>
    <t>Popis položky</t>
  </si>
  <si>
    <t>M.j.</t>
  </si>
  <si>
    <t>Množ.</t>
  </si>
  <si>
    <t>Jedn. cena dod.</t>
  </si>
  <si>
    <t>Celk. cena dod.</t>
  </si>
  <si>
    <t>Jedn. cena mon.</t>
  </si>
  <si>
    <t>Celk. cena mon.</t>
  </si>
  <si>
    <t>Jedn. cena</t>
  </si>
  <si>
    <t>Celk. cena bez DPH</t>
  </si>
  <si>
    <t>Výrobce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</si>
</sst>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left" vertical="top" indent="1"/>
    </xf>
    <xf numFmtId="0" fontId="5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49" fontId="1" fillId="0" borderId="0" xfId="0" applyNumberFormat="1" applyFont="1"/>
    <xf numFmtId="0" fontId="0" fillId="0" borderId="0" xfId="0" applyAlignment="1">
      <alignment horizontal="right" vertical="top"/>
    </xf>
    <xf numFmtId="3" fontId="0" fillId="0" borderId="0" xfId="0" applyNumberForma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0" fillId="0" borderId="2" xfId="0" applyBorder="1" applyAlignment="1">
      <alignment vertical="top"/>
    </xf>
    <xf numFmtId="3" fontId="0" fillId="0" borderId="2" xfId="0" applyNumberFormat="1" applyBorder="1" applyAlignment="1">
      <alignment vertical="top"/>
    </xf>
    <xf numFmtId="0" fontId="6" fillId="0" borderId="2" xfId="0" applyFont="1" applyBorder="1" applyAlignment="1">
      <alignment vertical="top"/>
    </xf>
    <xf numFmtId="3" fontId="6" fillId="0" borderId="2" xfId="0" applyNumberFormat="1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0" fillId="0" borderId="3" xfId="0" applyBorder="1" applyAlignment="1">
      <alignment vertical="top"/>
    </xf>
    <xf numFmtId="3" fontId="6" fillId="0" borderId="3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3" fontId="0" fillId="0" borderId="3" xfId="0" applyNumberFormat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2" fillId="2" borderId="1" xfId="0" applyFont="1" applyFill="1" applyBorder="1" applyAlignment="1">
      <alignment horizontal="left" vertical="top" indent="1"/>
    </xf>
    <xf numFmtId="0" fontId="7" fillId="0" borderId="4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3" fontId="7" fillId="0" borderId="4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9" fillId="0" borderId="5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9" fillId="0" borderId="5" xfId="0" applyFont="1" applyBorder="1" applyAlignment="1">
      <alignment vertical="top" wrapText="1"/>
    </xf>
    <xf numFmtId="3" fontId="9" fillId="0" borderId="5" xfId="0" applyNumberFormat="1" applyFont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57F5E-1688-499A-9287-53A92EFDD34C}">
  <sheetPr>
    <pageSetUpPr fitToPage="1"/>
  </sheetPr>
  <dimension ref="A1:N180"/>
  <sheetViews>
    <sheetView tabSelected="1" zoomScale="85" zoomScaleNormal="100" zoomScaleSheetLayoutView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8.42578125" style="9" bestFit="1" customWidth="1"/>
    <col min="2" max="2" width="5.85546875" style="9" customWidth="1"/>
    <col min="3" max="3" width="4.7109375" style="9" customWidth="1"/>
    <col min="4" max="4" width="58.42578125" style="7" customWidth="1"/>
    <col min="5" max="5" width="8.7109375" style="9" customWidth="1"/>
    <col min="6" max="6" width="9.140625" style="9"/>
    <col min="7" max="12" width="10.7109375" style="10" customWidth="1"/>
    <col min="13" max="13" width="12.85546875" style="9" customWidth="1"/>
    <col min="14" max="14" width="13" style="9" customWidth="1"/>
  </cols>
  <sheetData>
    <row r="1" spans="1:14" ht="20.25" x14ac:dyDescent="0.3">
      <c r="A1" s="11"/>
      <c r="B1" s="27" t="s">
        <v>3</v>
      </c>
      <c r="C1" s="27"/>
      <c r="D1" s="27"/>
      <c r="E1" s="3"/>
      <c r="F1"/>
      <c r="G1" s="12"/>
      <c r="I1" s="13"/>
      <c r="K1" s="13"/>
      <c r="M1"/>
      <c r="N1"/>
    </row>
    <row r="2" spans="1:14" x14ac:dyDescent="0.2">
      <c r="A2"/>
      <c r="B2" s="27"/>
      <c r="C2" s="27"/>
      <c r="D2" s="27"/>
      <c r="E2" s="3"/>
      <c r="F2"/>
      <c r="G2" s="14"/>
      <c r="H2" s="4"/>
      <c r="I2" s="1"/>
      <c r="J2" s="1"/>
      <c r="K2" s="1"/>
      <c r="L2" s="1"/>
      <c r="M2"/>
      <c r="N2"/>
    </row>
    <row r="3" spans="1:14" x14ac:dyDescent="0.2">
      <c r="A3"/>
      <c r="B3" s="28"/>
      <c r="C3" s="28"/>
      <c r="D3" s="28"/>
      <c r="E3" s="3"/>
      <c r="F3"/>
      <c r="G3" s="4"/>
      <c r="H3" s="4"/>
      <c r="I3" s="1"/>
      <c r="J3" s="1"/>
      <c r="K3" s="1"/>
      <c r="L3" s="1"/>
      <c r="M3"/>
      <c r="N3"/>
    </row>
    <row r="4" spans="1:14" ht="25.5" x14ac:dyDescent="0.2">
      <c r="A4" s="26" t="s">
        <v>147</v>
      </c>
      <c r="B4" s="29" t="s">
        <v>148</v>
      </c>
      <c r="C4" s="29"/>
      <c r="D4" s="29"/>
      <c r="E4" s="5" t="s">
        <v>149</v>
      </c>
      <c r="F4" s="5" t="s">
        <v>150</v>
      </c>
      <c r="G4" s="6" t="s">
        <v>151</v>
      </c>
      <c r="H4" s="6" t="s">
        <v>152</v>
      </c>
      <c r="I4" s="6" t="s">
        <v>153</v>
      </c>
      <c r="J4" s="6" t="s">
        <v>154</v>
      </c>
      <c r="K4" s="6" t="s">
        <v>155</v>
      </c>
      <c r="L4" s="6" t="s">
        <v>156</v>
      </c>
      <c r="M4" s="6" t="s">
        <v>2</v>
      </c>
      <c r="N4" s="6" t="s">
        <v>157</v>
      </c>
    </row>
    <row r="5" spans="1:14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</row>
    <row r="6" spans="1:14" ht="13.5" thickBot="1" x14ac:dyDescent="0.25">
      <c r="A6" s="34" t="s">
        <v>0</v>
      </c>
      <c r="B6" s="34" t="s">
        <v>0</v>
      </c>
      <c r="C6" s="34" t="s">
        <v>0</v>
      </c>
      <c r="D6" s="35" t="s">
        <v>0</v>
      </c>
      <c r="E6" s="34" t="s">
        <v>0</v>
      </c>
      <c r="F6" s="34" t="s">
        <v>0</v>
      </c>
      <c r="G6" s="34" t="s">
        <v>1</v>
      </c>
      <c r="H6" s="34" t="s">
        <v>1</v>
      </c>
      <c r="I6" s="34" t="s">
        <v>1</v>
      </c>
      <c r="J6" s="34" t="s">
        <v>1</v>
      </c>
      <c r="K6" s="34" t="s">
        <v>1</v>
      </c>
      <c r="L6" s="34" t="s">
        <v>1</v>
      </c>
      <c r="M6" s="34" t="s">
        <v>0</v>
      </c>
      <c r="N6" s="34" t="s">
        <v>0</v>
      </c>
    </row>
    <row r="7" spans="1:14" ht="16.5" thickBot="1" x14ac:dyDescent="0.25">
      <c r="A7" s="36"/>
      <c r="B7" s="37" t="s">
        <v>146</v>
      </c>
      <c r="C7" s="36"/>
      <c r="D7" s="38"/>
      <c r="E7" s="36"/>
      <c r="F7" s="36"/>
      <c r="G7" s="36"/>
      <c r="H7" s="39">
        <f>SUM(H$8,H$87,H$107,H$128)</f>
        <v>0</v>
      </c>
      <c r="I7" s="36"/>
      <c r="J7" s="39">
        <f>SUM(J$8,J$87,J$107,J$128)</f>
        <v>0</v>
      </c>
      <c r="K7" s="36"/>
      <c r="L7" s="39">
        <f>SUM(L$8,L$87,L$107,L$128)</f>
        <v>0</v>
      </c>
      <c r="M7" s="36"/>
      <c r="N7" s="36"/>
    </row>
    <row r="8" spans="1:14" ht="15" x14ac:dyDescent="0.2">
      <c r="A8" s="30"/>
      <c r="B8" s="31" t="s">
        <v>4</v>
      </c>
      <c r="C8" s="30"/>
      <c r="D8" s="32"/>
      <c r="E8" s="30"/>
      <c r="F8" s="30"/>
      <c r="G8" s="30"/>
      <c r="H8" s="33">
        <f>SUM(H9:H86)</f>
        <v>0</v>
      </c>
      <c r="I8" s="30"/>
      <c r="J8" s="33">
        <f>SUM(J9:J86)</f>
        <v>0</v>
      </c>
      <c r="K8" s="30"/>
      <c r="L8" s="33">
        <f>SUM(L9:L86)</f>
        <v>0</v>
      </c>
      <c r="M8" s="30"/>
      <c r="N8" s="30"/>
    </row>
    <row r="9" spans="1:14" x14ac:dyDescent="0.2">
      <c r="A9" s="15">
        <v>1</v>
      </c>
      <c r="B9" s="17" t="s">
        <v>89</v>
      </c>
      <c r="C9" s="15"/>
      <c r="D9" s="8"/>
      <c r="E9" s="15" t="s">
        <v>18</v>
      </c>
      <c r="F9" s="15">
        <v>1</v>
      </c>
      <c r="G9" s="16"/>
      <c r="H9" s="18">
        <f>$F9*$G9</f>
        <v>0</v>
      </c>
      <c r="I9" s="16"/>
      <c r="J9" s="18">
        <f>$F9*$I9</f>
        <v>0</v>
      </c>
      <c r="K9" s="16">
        <f>$G9+$I9</f>
        <v>0</v>
      </c>
      <c r="L9" s="18">
        <f>$H9+$J9</f>
        <v>0</v>
      </c>
      <c r="M9" s="15"/>
      <c r="N9" s="15"/>
    </row>
    <row r="10" spans="1:14" ht="63.75" x14ac:dyDescent="0.2">
      <c r="B10" s="20"/>
      <c r="D10" s="7" t="s">
        <v>141</v>
      </c>
      <c r="H10" s="19"/>
      <c r="J10" s="19"/>
      <c r="L10" s="19"/>
    </row>
    <row r="11" spans="1:14" x14ac:dyDescent="0.2">
      <c r="D11" s="7" t="s">
        <v>90</v>
      </c>
    </row>
    <row r="12" spans="1:14" x14ac:dyDescent="0.2">
      <c r="D12" s="7" t="s">
        <v>91</v>
      </c>
    </row>
    <row r="13" spans="1:14" x14ac:dyDescent="0.2">
      <c r="D13" s="7" t="s">
        <v>92</v>
      </c>
    </row>
    <row r="14" spans="1:14" x14ac:dyDescent="0.2">
      <c r="B14" s="9">
        <v>1</v>
      </c>
      <c r="C14" s="9" t="s">
        <v>6</v>
      </c>
      <c r="D14" s="7" t="s">
        <v>41</v>
      </c>
    </row>
    <row r="15" spans="1:14" x14ac:dyDescent="0.2">
      <c r="B15" s="9">
        <v>1</v>
      </c>
      <c r="C15" s="9" t="s">
        <v>6</v>
      </c>
      <c r="D15" s="7" t="s">
        <v>44</v>
      </c>
    </row>
    <row r="16" spans="1:14" x14ac:dyDescent="0.2">
      <c r="B16" s="9">
        <v>1</v>
      </c>
      <c r="C16" s="9" t="s">
        <v>6</v>
      </c>
      <c r="D16" s="7" t="s">
        <v>43</v>
      </c>
    </row>
    <row r="17" spans="2:4" x14ac:dyDescent="0.2">
      <c r="B17" s="9">
        <v>1</v>
      </c>
      <c r="C17" s="9" t="s">
        <v>6</v>
      </c>
      <c r="D17" s="7" t="s">
        <v>42</v>
      </c>
    </row>
    <row r="18" spans="2:4" x14ac:dyDescent="0.2">
      <c r="B18" s="9">
        <v>1</v>
      </c>
      <c r="C18" s="9" t="s">
        <v>6</v>
      </c>
      <c r="D18" s="7" t="s">
        <v>40</v>
      </c>
    </row>
    <row r="19" spans="2:4" x14ac:dyDescent="0.2">
      <c r="B19" s="9">
        <v>35</v>
      </c>
      <c r="C19" s="9" t="s">
        <v>6</v>
      </c>
      <c r="D19" s="7" t="s">
        <v>70</v>
      </c>
    </row>
    <row r="20" spans="2:4" x14ac:dyDescent="0.2">
      <c r="B20" s="9">
        <v>35</v>
      </c>
      <c r="C20" s="9" t="s">
        <v>6</v>
      </c>
      <c r="D20" s="7" t="s">
        <v>69</v>
      </c>
    </row>
    <row r="21" spans="2:4" x14ac:dyDescent="0.2">
      <c r="B21" s="9">
        <v>1</v>
      </c>
      <c r="C21" s="9" t="s">
        <v>6</v>
      </c>
      <c r="D21" s="7" t="s">
        <v>52</v>
      </c>
    </row>
    <row r="22" spans="2:4" x14ac:dyDescent="0.2">
      <c r="B22" s="9">
        <v>1</v>
      </c>
      <c r="C22" s="9" t="s">
        <v>6</v>
      </c>
      <c r="D22" s="7" t="s">
        <v>47</v>
      </c>
    </row>
    <row r="23" spans="2:4" x14ac:dyDescent="0.2">
      <c r="B23" s="9">
        <v>1</v>
      </c>
      <c r="C23" s="9" t="s">
        <v>6</v>
      </c>
      <c r="D23" s="7" t="s">
        <v>46</v>
      </c>
    </row>
    <row r="24" spans="2:4" x14ac:dyDescent="0.2">
      <c r="B24" s="9">
        <v>1</v>
      </c>
      <c r="C24" s="9" t="s">
        <v>6</v>
      </c>
      <c r="D24" s="7" t="s">
        <v>81</v>
      </c>
    </row>
    <row r="25" spans="2:4" x14ac:dyDescent="0.2">
      <c r="B25" s="9">
        <v>1</v>
      </c>
      <c r="C25" s="9" t="s">
        <v>6</v>
      </c>
      <c r="D25" s="7" t="s">
        <v>63</v>
      </c>
    </row>
    <row r="26" spans="2:4" x14ac:dyDescent="0.2">
      <c r="B26" s="9">
        <v>1</v>
      </c>
      <c r="C26" s="9" t="s">
        <v>6</v>
      </c>
      <c r="D26" s="7" t="s">
        <v>50</v>
      </c>
    </row>
    <row r="27" spans="2:4" x14ac:dyDescent="0.2">
      <c r="B27" s="9">
        <v>1</v>
      </c>
      <c r="C27" s="9" t="s">
        <v>6</v>
      </c>
      <c r="D27" s="7" t="s">
        <v>82</v>
      </c>
    </row>
    <row r="28" spans="2:4" x14ac:dyDescent="0.2">
      <c r="B28" s="9">
        <v>1</v>
      </c>
      <c r="C28" s="9" t="s">
        <v>6</v>
      </c>
      <c r="D28" s="7" t="s">
        <v>55</v>
      </c>
    </row>
    <row r="29" spans="2:4" x14ac:dyDescent="0.2">
      <c r="B29" s="9">
        <v>3</v>
      </c>
      <c r="C29" s="9" t="s">
        <v>6</v>
      </c>
      <c r="D29" s="7" t="s">
        <v>87</v>
      </c>
    </row>
    <row r="30" spans="2:4" x14ac:dyDescent="0.2">
      <c r="B30" s="9">
        <v>1</v>
      </c>
      <c r="C30" s="9" t="s">
        <v>6</v>
      </c>
      <c r="D30" s="7" t="s">
        <v>59</v>
      </c>
    </row>
    <row r="31" spans="2:4" x14ac:dyDescent="0.2">
      <c r="B31" s="9">
        <v>1</v>
      </c>
      <c r="C31" s="9" t="s">
        <v>6</v>
      </c>
      <c r="D31" s="7" t="s">
        <v>57</v>
      </c>
    </row>
    <row r="32" spans="2:4" x14ac:dyDescent="0.2">
      <c r="B32" s="9">
        <v>1</v>
      </c>
      <c r="C32" s="9" t="s">
        <v>6</v>
      </c>
      <c r="D32" s="7" t="s">
        <v>54</v>
      </c>
    </row>
    <row r="33" spans="2:4" x14ac:dyDescent="0.2">
      <c r="B33" s="9">
        <v>10</v>
      </c>
      <c r="C33" s="9" t="s">
        <v>6</v>
      </c>
      <c r="D33" s="7" t="s">
        <v>73</v>
      </c>
    </row>
    <row r="34" spans="2:4" x14ac:dyDescent="0.2">
      <c r="B34" s="9">
        <v>1</v>
      </c>
      <c r="C34" s="9" t="s">
        <v>6</v>
      </c>
      <c r="D34" s="7" t="s">
        <v>56</v>
      </c>
    </row>
    <row r="35" spans="2:4" x14ac:dyDescent="0.2">
      <c r="B35" s="9">
        <v>1</v>
      </c>
      <c r="C35" s="9" t="s">
        <v>6</v>
      </c>
      <c r="D35" s="7" t="s">
        <v>45</v>
      </c>
    </row>
    <row r="36" spans="2:4" x14ac:dyDescent="0.2">
      <c r="B36" s="9">
        <v>1</v>
      </c>
      <c r="C36" s="9" t="s">
        <v>6</v>
      </c>
      <c r="D36" s="7" t="s">
        <v>53</v>
      </c>
    </row>
    <row r="37" spans="2:4" x14ac:dyDescent="0.2">
      <c r="B37" s="9">
        <v>1</v>
      </c>
      <c r="C37" s="9" t="s">
        <v>6</v>
      </c>
      <c r="D37" s="7" t="s">
        <v>83</v>
      </c>
    </row>
    <row r="38" spans="2:4" ht="25.5" x14ac:dyDescent="0.2">
      <c r="B38" s="9">
        <v>20</v>
      </c>
      <c r="C38" s="9" t="s">
        <v>6</v>
      </c>
      <c r="D38" s="7" t="s">
        <v>68</v>
      </c>
    </row>
    <row r="39" spans="2:4" x14ac:dyDescent="0.2">
      <c r="B39" s="9">
        <v>1</v>
      </c>
      <c r="C39" s="9" t="s">
        <v>6</v>
      </c>
      <c r="D39" s="7" t="s">
        <v>58</v>
      </c>
    </row>
    <row r="40" spans="2:4" x14ac:dyDescent="0.2">
      <c r="B40" s="9">
        <v>1</v>
      </c>
      <c r="C40" s="9" t="s">
        <v>6</v>
      </c>
      <c r="D40" s="7" t="s">
        <v>49</v>
      </c>
    </row>
    <row r="41" spans="2:4" x14ac:dyDescent="0.2">
      <c r="B41" s="9">
        <v>1</v>
      </c>
      <c r="C41" s="9" t="s">
        <v>6</v>
      </c>
      <c r="D41" s="7" t="s">
        <v>51</v>
      </c>
    </row>
    <row r="42" spans="2:4" x14ac:dyDescent="0.2">
      <c r="B42" s="9">
        <v>1</v>
      </c>
      <c r="C42" s="9" t="s">
        <v>6</v>
      </c>
      <c r="D42" s="7" t="s">
        <v>48</v>
      </c>
    </row>
    <row r="43" spans="2:4" x14ac:dyDescent="0.2">
      <c r="B43" s="9">
        <v>1</v>
      </c>
      <c r="C43" s="9" t="s">
        <v>6</v>
      </c>
      <c r="D43" s="7" t="s">
        <v>84</v>
      </c>
    </row>
    <row r="44" spans="2:4" x14ac:dyDescent="0.2">
      <c r="B44" s="9">
        <v>10</v>
      </c>
      <c r="C44" s="9" t="s">
        <v>6</v>
      </c>
      <c r="D44" s="7" t="s">
        <v>72</v>
      </c>
    </row>
    <row r="45" spans="2:4" x14ac:dyDescent="0.2">
      <c r="B45" s="9">
        <v>1</v>
      </c>
      <c r="C45" s="9" t="s">
        <v>6</v>
      </c>
      <c r="D45" s="7" t="s">
        <v>79</v>
      </c>
    </row>
    <row r="46" spans="2:4" x14ac:dyDescent="0.2">
      <c r="B46" s="9">
        <v>1</v>
      </c>
      <c r="C46" s="9" t="s">
        <v>6</v>
      </c>
      <c r="D46" s="7" t="s">
        <v>88</v>
      </c>
    </row>
    <row r="47" spans="2:4" x14ac:dyDescent="0.2">
      <c r="B47" s="9">
        <v>10</v>
      </c>
      <c r="C47" s="9" t="s">
        <v>6</v>
      </c>
      <c r="D47" s="7" t="s">
        <v>74</v>
      </c>
    </row>
    <row r="48" spans="2:4" x14ac:dyDescent="0.2">
      <c r="B48" s="9">
        <v>10</v>
      </c>
      <c r="C48" s="9" t="s">
        <v>6</v>
      </c>
      <c r="D48" s="7" t="s">
        <v>71</v>
      </c>
    </row>
    <row r="49" spans="1:14" x14ac:dyDescent="0.2">
      <c r="B49" s="9">
        <v>3</v>
      </c>
      <c r="C49" s="9" t="s">
        <v>6</v>
      </c>
      <c r="D49" s="7" t="s">
        <v>85</v>
      </c>
    </row>
    <row r="50" spans="1:14" x14ac:dyDescent="0.2">
      <c r="B50" s="9">
        <v>16</v>
      </c>
      <c r="C50" s="9" t="s">
        <v>6</v>
      </c>
      <c r="D50" s="7" t="s">
        <v>67</v>
      </c>
    </row>
    <row r="51" spans="1:14" x14ac:dyDescent="0.2">
      <c r="B51" s="9">
        <v>1</v>
      </c>
      <c r="C51" s="9" t="s">
        <v>6</v>
      </c>
      <c r="D51" s="7" t="s">
        <v>86</v>
      </c>
    </row>
    <row r="52" spans="1:14" x14ac:dyDescent="0.2">
      <c r="B52" s="9">
        <v>8</v>
      </c>
      <c r="C52" s="9" t="s">
        <v>6</v>
      </c>
      <c r="D52" s="7" t="s">
        <v>78</v>
      </c>
    </row>
    <row r="53" spans="1:14" x14ac:dyDescent="0.2">
      <c r="B53" s="9">
        <v>8</v>
      </c>
      <c r="C53" s="9" t="s">
        <v>6</v>
      </c>
      <c r="D53" s="7" t="s">
        <v>77</v>
      </c>
    </row>
    <row r="54" spans="1:14" x14ac:dyDescent="0.2">
      <c r="B54" s="9">
        <v>1</v>
      </c>
      <c r="C54" s="9" t="s">
        <v>6</v>
      </c>
      <c r="D54" s="7" t="s">
        <v>76</v>
      </c>
    </row>
    <row r="55" spans="1:14" x14ac:dyDescent="0.2">
      <c r="B55" s="9">
        <v>1</v>
      </c>
      <c r="C55" s="9" t="s">
        <v>6</v>
      </c>
      <c r="D55" s="7" t="s">
        <v>80</v>
      </c>
    </row>
    <row r="56" spans="1:14" x14ac:dyDescent="0.2">
      <c r="B56" s="9">
        <v>104</v>
      </c>
      <c r="C56" s="9" t="s">
        <v>6</v>
      </c>
      <c r="D56" s="7" t="s">
        <v>75</v>
      </c>
    </row>
    <row r="57" spans="1:14" x14ac:dyDescent="0.2">
      <c r="B57" s="9">
        <v>7</v>
      </c>
      <c r="C57" s="9" t="s">
        <v>6</v>
      </c>
      <c r="D57" s="7" t="s">
        <v>65</v>
      </c>
    </row>
    <row r="58" spans="1:14" x14ac:dyDescent="0.2">
      <c r="B58" s="9">
        <v>5</v>
      </c>
      <c r="C58" s="9" t="s">
        <v>6</v>
      </c>
      <c r="D58" s="7" t="s">
        <v>62</v>
      </c>
    </row>
    <row r="59" spans="1:14" x14ac:dyDescent="0.2">
      <c r="B59" s="9">
        <v>1</v>
      </c>
      <c r="C59" s="9" t="s">
        <v>6</v>
      </c>
      <c r="D59" s="7" t="s">
        <v>64</v>
      </c>
    </row>
    <row r="60" spans="1:14" x14ac:dyDescent="0.2">
      <c r="B60" s="9">
        <v>11</v>
      </c>
      <c r="C60" s="9" t="s">
        <v>6</v>
      </c>
      <c r="D60" s="7" t="s">
        <v>66</v>
      </c>
    </row>
    <row r="61" spans="1:14" x14ac:dyDescent="0.2">
      <c r="B61" s="9">
        <v>5</v>
      </c>
      <c r="C61" s="9" t="s">
        <v>6</v>
      </c>
      <c r="D61" s="7" t="s">
        <v>61</v>
      </c>
    </row>
    <row r="62" spans="1:14" x14ac:dyDescent="0.2">
      <c r="B62" s="9">
        <v>3</v>
      </c>
      <c r="C62" s="9" t="s">
        <v>6</v>
      </c>
      <c r="D62" s="7" t="s">
        <v>60</v>
      </c>
    </row>
    <row r="63" spans="1:14" x14ac:dyDescent="0.2">
      <c r="B63" s="9">
        <v>1</v>
      </c>
      <c r="C63" s="9" t="s">
        <v>18</v>
      </c>
      <c r="D63" s="7" t="s">
        <v>93</v>
      </c>
    </row>
    <row r="64" spans="1:14" x14ac:dyDescent="0.2">
      <c r="A64" s="15">
        <v>2</v>
      </c>
      <c r="B64" s="17" t="s">
        <v>94</v>
      </c>
      <c r="C64" s="15"/>
      <c r="D64" s="8"/>
      <c r="E64" s="15" t="s">
        <v>18</v>
      </c>
      <c r="F64" s="15">
        <v>1</v>
      </c>
      <c r="G64" s="16"/>
      <c r="H64" s="18">
        <f>$F64*$G64</f>
        <v>0</v>
      </c>
      <c r="I64" s="16"/>
      <c r="J64" s="18">
        <f>$F64*$I64</f>
        <v>0</v>
      </c>
      <c r="K64" s="16">
        <f>$G64+$I64</f>
        <v>0</v>
      </c>
      <c r="L64" s="18">
        <f>$H64+$J64</f>
        <v>0</v>
      </c>
      <c r="M64" s="15"/>
      <c r="N64" s="15"/>
    </row>
    <row r="65" spans="1:14" ht="25.5" x14ac:dyDescent="0.2">
      <c r="B65" s="9">
        <v>2</v>
      </c>
      <c r="C65" s="9" t="s">
        <v>6</v>
      </c>
      <c r="D65" s="7" t="s">
        <v>95</v>
      </c>
    </row>
    <row r="66" spans="1:14" x14ac:dyDescent="0.2">
      <c r="A66" s="15">
        <v>3</v>
      </c>
      <c r="B66" s="17" t="s">
        <v>9</v>
      </c>
      <c r="C66" s="15"/>
      <c r="D66" s="8"/>
      <c r="E66" s="15" t="s">
        <v>18</v>
      </c>
      <c r="F66" s="15">
        <v>1</v>
      </c>
      <c r="G66" s="16"/>
      <c r="H66" s="18">
        <f>$F66*$G66</f>
        <v>0</v>
      </c>
      <c r="I66" s="16"/>
      <c r="J66" s="18">
        <f>$F66*$I66</f>
        <v>0</v>
      </c>
      <c r="K66" s="16">
        <f>$G66+$I66</f>
        <v>0</v>
      </c>
      <c r="L66" s="18">
        <f>$H66+$J66</f>
        <v>0</v>
      </c>
      <c r="M66" s="15"/>
      <c r="N66" s="15"/>
    </row>
    <row r="67" spans="1:14" x14ac:dyDescent="0.2">
      <c r="D67" s="7" t="s">
        <v>10</v>
      </c>
    </row>
    <row r="68" spans="1:14" x14ac:dyDescent="0.2">
      <c r="B68" s="9">
        <v>1</v>
      </c>
      <c r="C68" s="9" t="s">
        <v>6</v>
      </c>
      <c r="D68" s="7" t="s">
        <v>9</v>
      </c>
    </row>
    <row r="69" spans="1:14" x14ac:dyDescent="0.2">
      <c r="A69" s="15">
        <v>4</v>
      </c>
      <c r="B69" s="17" t="s">
        <v>96</v>
      </c>
      <c r="C69" s="15"/>
      <c r="D69" s="8"/>
      <c r="E69" s="15" t="s">
        <v>18</v>
      </c>
      <c r="F69" s="15">
        <v>1</v>
      </c>
      <c r="G69" s="16"/>
      <c r="H69" s="18">
        <f>$F69*$G69</f>
        <v>0</v>
      </c>
      <c r="I69" s="16"/>
      <c r="J69" s="18">
        <f>$F69*$I69</f>
        <v>0</v>
      </c>
      <c r="K69" s="16">
        <f>$G69+$I69</f>
        <v>0</v>
      </c>
      <c r="L69" s="18">
        <f>$H69+$J69</f>
        <v>0</v>
      </c>
      <c r="M69" s="15"/>
      <c r="N69" s="15"/>
    </row>
    <row r="70" spans="1:14" ht="25.5" x14ac:dyDescent="0.2">
      <c r="D70" s="7" t="s">
        <v>11</v>
      </c>
    </row>
    <row r="71" spans="1:14" x14ac:dyDescent="0.2">
      <c r="B71" s="9">
        <v>1</v>
      </c>
      <c r="C71" s="9" t="s">
        <v>6</v>
      </c>
      <c r="D71" s="7" t="s">
        <v>96</v>
      </c>
    </row>
    <row r="72" spans="1:14" x14ac:dyDescent="0.2">
      <c r="A72" s="15">
        <v>5</v>
      </c>
      <c r="B72" s="17" t="s">
        <v>12</v>
      </c>
      <c r="C72" s="15"/>
      <c r="D72" s="8"/>
      <c r="E72" s="15" t="s">
        <v>18</v>
      </c>
      <c r="F72" s="15">
        <v>1</v>
      </c>
      <c r="G72" s="16"/>
      <c r="H72" s="18">
        <f>$F72*$G72</f>
        <v>0</v>
      </c>
      <c r="I72" s="16"/>
      <c r="J72" s="18">
        <f>$F72*$I72</f>
        <v>0</v>
      </c>
      <c r="K72" s="16">
        <f>$G72+$I72</f>
        <v>0</v>
      </c>
      <c r="L72" s="18">
        <f>$H72+$J72</f>
        <v>0</v>
      </c>
      <c r="M72" s="15"/>
      <c r="N72" s="15"/>
    </row>
    <row r="73" spans="1:14" x14ac:dyDescent="0.2">
      <c r="B73" s="9">
        <v>1</v>
      </c>
      <c r="C73" s="9" t="s">
        <v>6</v>
      </c>
      <c r="D73" s="7" t="s">
        <v>12</v>
      </c>
    </row>
    <row r="74" spans="1:14" x14ac:dyDescent="0.2">
      <c r="A74" s="15">
        <v>6</v>
      </c>
      <c r="B74" s="17" t="s">
        <v>13</v>
      </c>
      <c r="C74" s="15"/>
      <c r="D74" s="8"/>
      <c r="E74" s="15" t="s">
        <v>18</v>
      </c>
      <c r="F74" s="15">
        <v>1</v>
      </c>
      <c r="G74" s="16"/>
      <c r="H74" s="18">
        <f>$F74*$G74</f>
        <v>0</v>
      </c>
      <c r="I74" s="16"/>
      <c r="J74" s="18">
        <f>$F74*$I74</f>
        <v>0</v>
      </c>
      <c r="K74" s="16">
        <f>$G74+$I74</f>
        <v>0</v>
      </c>
      <c r="L74" s="18">
        <f>$H74+$J74</f>
        <v>0</v>
      </c>
      <c r="M74" s="15"/>
      <c r="N74" s="15"/>
    </row>
    <row r="75" spans="1:14" ht="25.5" x14ac:dyDescent="0.2">
      <c r="B75" s="9">
        <v>1</v>
      </c>
      <c r="C75" s="9" t="s">
        <v>6</v>
      </c>
      <c r="D75" s="7" t="s">
        <v>14</v>
      </c>
    </row>
    <row r="76" spans="1:14" x14ac:dyDescent="0.2">
      <c r="A76" s="15">
        <v>7</v>
      </c>
      <c r="B76" s="17" t="s">
        <v>15</v>
      </c>
      <c r="C76" s="15"/>
      <c r="D76" s="8"/>
      <c r="E76" s="15" t="s">
        <v>18</v>
      </c>
      <c r="F76" s="15">
        <v>1</v>
      </c>
      <c r="G76" s="16"/>
      <c r="H76" s="18">
        <f>$F76*$G76</f>
        <v>0</v>
      </c>
      <c r="I76" s="16"/>
      <c r="J76" s="18">
        <f>$F76*$I76</f>
        <v>0</v>
      </c>
      <c r="K76" s="16">
        <f>$G76+$I76</f>
        <v>0</v>
      </c>
      <c r="L76" s="18">
        <f>$H76+$J76</f>
        <v>0</v>
      </c>
      <c r="M76" s="15"/>
      <c r="N76" s="15"/>
    </row>
    <row r="77" spans="1:14" ht="25.5" x14ac:dyDescent="0.2">
      <c r="B77" s="9">
        <v>1</v>
      </c>
      <c r="C77" s="9" t="s">
        <v>6</v>
      </c>
      <c r="D77" s="7" t="s">
        <v>16</v>
      </c>
    </row>
    <row r="78" spans="1:14" x14ac:dyDescent="0.2">
      <c r="A78" s="15">
        <v>8</v>
      </c>
      <c r="B78" s="17" t="s">
        <v>17</v>
      </c>
      <c r="C78" s="15"/>
      <c r="D78" s="8"/>
      <c r="E78" s="15" t="s">
        <v>18</v>
      </c>
      <c r="F78" s="15">
        <v>1</v>
      </c>
      <c r="G78" s="16"/>
      <c r="H78" s="18">
        <f>$F78*$G78</f>
        <v>0</v>
      </c>
      <c r="I78" s="16"/>
      <c r="J78" s="18">
        <f>$F78*$I78</f>
        <v>0</v>
      </c>
      <c r="K78" s="16">
        <f>$G78+$I78</f>
        <v>0</v>
      </c>
      <c r="L78" s="18">
        <f>$H78+$J78</f>
        <v>0</v>
      </c>
      <c r="M78" s="15"/>
      <c r="N78" s="15"/>
    </row>
    <row r="79" spans="1:14" x14ac:dyDescent="0.2">
      <c r="B79" s="9">
        <v>1</v>
      </c>
      <c r="C79" s="9" t="s">
        <v>18</v>
      </c>
      <c r="D79" s="7" t="s">
        <v>17</v>
      </c>
    </row>
    <row r="80" spans="1:14" x14ac:dyDescent="0.2">
      <c r="A80" s="15">
        <v>9</v>
      </c>
      <c r="B80" s="17" t="s">
        <v>19</v>
      </c>
      <c r="C80" s="15"/>
      <c r="D80" s="8"/>
      <c r="E80" s="15" t="s">
        <v>18</v>
      </c>
      <c r="F80" s="15">
        <v>1</v>
      </c>
      <c r="G80" s="16"/>
      <c r="H80" s="18">
        <f>$F80*$G80</f>
        <v>0</v>
      </c>
      <c r="I80" s="16"/>
      <c r="J80" s="18">
        <f>$F80*$I80</f>
        <v>0</v>
      </c>
      <c r="K80" s="16">
        <f>$G80+$I80</f>
        <v>0</v>
      </c>
      <c r="L80" s="18">
        <f>$H80+$J80</f>
        <v>0</v>
      </c>
      <c r="M80" s="15"/>
      <c r="N80" s="15"/>
    </row>
    <row r="81" spans="1:14" x14ac:dyDescent="0.2">
      <c r="D81" s="7" t="s">
        <v>20</v>
      </c>
    </row>
    <row r="82" spans="1:14" x14ac:dyDescent="0.2">
      <c r="D82" s="7" t="s">
        <v>21</v>
      </c>
    </row>
    <row r="83" spans="1:14" x14ac:dyDescent="0.2">
      <c r="D83" s="7" t="s">
        <v>22</v>
      </c>
    </row>
    <row r="84" spans="1:14" x14ac:dyDescent="0.2">
      <c r="A84" s="15">
        <v>10</v>
      </c>
      <c r="B84" s="17" t="s">
        <v>23</v>
      </c>
      <c r="C84" s="15"/>
      <c r="D84" s="8"/>
      <c r="E84" s="15" t="s">
        <v>18</v>
      </c>
      <c r="F84" s="15">
        <v>1</v>
      </c>
      <c r="G84" s="16"/>
      <c r="H84" s="18">
        <f>$F84*$G84</f>
        <v>0</v>
      </c>
      <c r="I84" s="16"/>
      <c r="J84" s="18">
        <f>$F84*$I84</f>
        <v>0</v>
      </c>
      <c r="K84" s="16">
        <f>$G84+$I84</f>
        <v>0</v>
      </c>
      <c r="L84" s="18">
        <f>$H84+$J84</f>
        <v>0</v>
      </c>
      <c r="M84" s="15"/>
      <c r="N84" s="15"/>
    </row>
    <row r="85" spans="1:14" x14ac:dyDescent="0.2">
      <c r="D85" s="7" t="s">
        <v>20</v>
      </c>
    </row>
    <row r="86" spans="1:14" ht="13.5" thickBot="1" x14ac:dyDescent="0.25">
      <c r="D86" s="7" t="s">
        <v>24</v>
      </c>
    </row>
    <row r="87" spans="1:14" ht="15" x14ac:dyDescent="0.2">
      <c r="A87" s="30"/>
      <c r="B87" s="31" t="s">
        <v>5</v>
      </c>
      <c r="C87" s="30"/>
      <c r="D87" s="32"/>
      <c r="E87" s="30"/>
      <c r="F87" s="30"/>
      <c r="G87" s="33"/>
      <c r="H87" s="33">
        <f>SUM(H88:H106)</f>
        <v>0</v>
      </c>
      <c r="I87" s="33"/>
      <c r="J87" s="33">
        <f>SUM(J88:J106)</f>
        <v>0</v>
      </c>
      <c r="K87" s="33"/>
      <c r="L87" s="33">
        <f>SUM(L88:L106)</f>
        <v>0</v>
      </c>
      <c r="M87" s="30"/>
      <c r="N87" s="30"/>
    </row>
    <row r="88" spans="1:14" x14ac:dyDescent="0.2">
      <c r="A88" s="15">
        <v>11</v>
      </c>
      <c r="B88" s="17" t="s">
        <v>100</v>
      </c>
      <c r="C88" s="15"/>
      <c r="D88" s="8"/>
      <c r="E88" s="15" t="s">
        <v>7</v>
      </c>
      <c r="F88" s="15">
        <v>15</v>
      </c>
      <c r="G88" s="16"/>
      <c r="H88" s="18">
        <f>$F88*$G88</f>
        <v>0</v>
      </c>
      <c r="I88" s="16"/>
      <c r="J88" s="18">
        <f>$F88*$I88</f>
        <v>0</v>
      </c>
      <c r="K88" s="16">
        <f>$G88+$I88</f>
        <v>0</v>
      </c>
      <c r="L88" s="18">
        <f>$H88+$J88</f>
        <v>0</v>
      </c>
      <c r="M88" s="15"/>
      <c r="N88" s="15"/>
    </row>
    <row r="89" spans="1:14" x14ac:dyDescent="0.2">
      <c r="A89" s="21"/>
      <c r="B89" s="23"/>
      <c r="C89" s="21"/>
      <c r="D89" s="24" t="s">
        <v>143</v>
      </c>
      <c r="E89" s="21"/>
      <c r="F89" s="21"/>
      <c r="G89" s="25"/>
      <c r="H89" s="22"/>
      <c r="I89" s="25"/>
      <c r="J89" s="22"/>
      <c r="K89" s="25"/>
      <c r="L89" s="22"/>
      <c r="M89" s="21"/>
      <c r="N89" s="21"/>
    </row>
    <row r="90" spans="1:14" x14ac:dyDescent="0.2">
      <c r="A90" s="15">
        <v>12</v>
      </c>
      <c r="B90" s="17" t="s">
        <v>99</v>
      </c>
      <c r="C90" s="15"/>
      <c r="D90" s="8"/>
      <c r="E90" s="15" t="s">
        <v>7</v>
      </c>
      <c r="F90" s="15">
        <v>100</v>
      </c>
      <c r="G90" s="16"/>
      <c r="H90" s="18">
        <f>$F90*$G90</f>
        <v>0</v>
      </c>
      <c r="I90" s="16"/>
      <c r="J90" s="18">
        <f>$F90*$I90</f>
        <v>0</v>
      </c>
      <c r="K90" s="16">
        <f>$G90+$I90</f>
        <v>0</v>
      </c>
      <c r="L90" s="18">
        <f>$H90+$J90</f>
        <v>0</v>
      </c>
      <c r="M90" s="15"/>
      <c r="N90" s="15"/>
    </row>
    <row r="91" spans="1:14" x14ac:dyDescent="0.2">
      <c r="A91" s="21"/>
      <c r="B91" s="23"/>
      <c r="C91" s="21"/>
      <c r="D91" s="24" t="s">
        <v>143</v>
      </c>
      <c r="E91" s="21"/>
      <c r="F91" s="21"/>
      <c r="G91" s="25"/>
      <c r="H91" s="22"/>
      <c r="I91" s="25"/>
      <c r="J91" s="22"/>
      <c r="K91" s="25"/>
      <c r="L91" s="22"/>
      <c r="M91" s="21"/>
      <c r="N91" s="21"/>
    </row>
    <row r="92" spans="1:14" x14ac:dyDescent="0.2">
      <c r="A92" s="15">
        <v>13</v>
      </c>
      <c r="B92" s="17" t="s">
        <v>98</v>
      </c>
      <c r="C92" s="15"/>
      <c r="D92" s="8"/>
      <c r="E92" s="15" t="s">
        <v>7</v>
      </c>
      <c r="F92" s="15">
        <v>15</v>
      </c>
      <c r="G92" s="16"/>
      <c r="H92" s="18">
        <f>$F92*$G92</f>
        <v>0</v>
      </c>
      <c r="I92" s="16"/>
      <c r="J92" s="18">
        <f>$F92*$I92</f>
        <v>0</v>
      </c>
      <c r="K92" s="16">
        <f>$G92+$I92</f>
        <v>0</v>
      </c>
      <c r="L92" s="18">
        <f>$H92+$J92</f>
        <v>0</v>
      </c>
      <c r="M92" s="15"/>
      <c r="N92" s="15"/>
    </row>
    <row r="93" spans="1:14" x14ac:dyDescent="0.2">
      <c r="A93" s="21"/>
      <c r="B93" s="23"/>
      <c r="C93" s="21"/>
      <c r="D93" s="24" t="s">
        <v>143</v>
      </c>
      <c r="E93" s="21"/>
      <c r="F93" s="21"/>
      <c r="G93" s="25"/>
      <c r="H93" s="22"/>
      <c r="I93" s="25"/>
      <c r="J93" s="22"/>
      <c r="K93" s="25"/>
      <c r="L93" s="22"/>
      <c r="M93" s="21"/>
      <c r="N93" s="21"/>
    </row>
    <row r="94" spans="1:14" x14ac:dyDescent="0.2">
      <c r="A94" s="15">
        <v>14</v>
      </c>
      <c r="B94" s="17" t="s">
        <v>97</v>
      </c>
      <c r="C94" s="15"/>
      <c r="D94" s="8"/>
      <c r="E94" s="15" t="s">
        <v>7</v>
      </c>
      <c r="F94" s="15">
        <v>10</v>
      </c>
      <c r="G94" s="16"/>
      <c r="H94" s="18">
        <f>$F94*$G94</f>
        <v>0</v>
      </c>
      <c r="I94" s="16"/>
      <c r="J94" s="18">
        <f>$F94*$I94</f>
        <v>0</v>
      </c>
      <c r="K94" s="16">
        <f>$G94+$I94</f>
        <v>0</v>
      </c>
      <c r="L94" s="18">
        <f>$H94+$J94</f>
        <v>0</v>
      </c>
      <c r="M94" s="15"/>
      <c r="N94" s="15"/>
    </row>
    <row r="95" spans="1:14" x14ac:dyDescent="0.2">
      <c r="A95" s="21"/>
      <c r="B95" s="23"/>
      <c r="C95" s="21"/>
      <c r="D95" s="24" t="s">
        <v>143</v>
      </c>
      <c r="E95" s="21"/>
      <c r="F95" s="21"/>
      <c r="G95" s="25"/>
      <c r="H95" s="22"/>
      <c r="I95" s="25"/>
      <c r="J95" s="22"/>
      <c r="K95" s="25"/>
      <c r="L95" s="22"/>
      <c r="M95" s="21"/>
      <c r="N95" s="21"/>
    </row>
    <row r="96" spans="1:14" x14ac:dyDescent="0.2">
      <c r="A96" s="15">
        <v>15</v>
      </c>
      <c r="B96" s="17" t="s">
        <v>8</v>
      </c>
      <c r="C96" s="15"/>
      <c r="D96" s="8"/>
      <c r="E96" s="15" t="s">
        <v>18</v>
      </c>
      <c r="F96" s="15">
        <v>1</v>
      </c>
      <c r="G96" s="16"/>
      <c r="H96" s="18">
        <f>$F96*$G96</f>
        <v>0</v>
      </c>
      <c r="I96" s="16"/>
      <c r="J96" s="18">
        <f>$F96*$I96</f>
        <v>0</v>
      </c>
      <c r="K96" s="16">
        <f>$G96+$I96</f>
        <v>0</v>
      </c>
      <c r="L96" s="18">
        <f>$H96+$J96</f>
        <v>0</v>
      </c>
      <c r="M96" s="15"/>
      <c r="N96" s="15"/>
    </row>
    <row r="97" spans="1:14" ht="25.5" x14ac:dyDescent="0.2">
      <c r="B97" s="20"/>
      <c r="D97" s="7" t="s">
        <v>142</v>
      </c>
      <c r="H97" s="19"/>
      <c r="J97" s="19"/>
      <c r="L97" s="19"/>
    </row>
    <row r="98" spans="1:14" x14ac:dyDescent="0.2">
      <c r="B98" s="9">
        <v>1</v>
      </c>
      <c r="C98" s="9" t="s">
        <v>18</v>
      </c>
      <c r="D98" s="7" t="s">
        <v>102</v>
      </c>
    </row>
    <row r="99" spans="1:14" x14ac:dyDescent="0.2">
      <c r="B99" s="9">
        <v>1</v>
      </c>
      <c r="C99" s="9" t="s">
        <v>18</v>
      </c>
      <c r="D99" s="7" t="s">
        <v>101</v>
      </c>
    </row>
    <row r="100" spans="1:14" x14ac:dyDescent="0.2">
      <c r="A100" s="15">
        <v>16</v>
      </c>
      <c r="B100" s="17" t="s">
        <v>19</v>
      </c>
      <c r="C100" s="15"/>
      <c r="D100" s="8"/>
      <c r="E100" s="15" t="s">
        <v>18</v>
      </c>
      <c r="F100" s="15">
        <v>1</v>
      </c>
      <c r="G100" s="16"/>
      <c r="H100" s="18">
        <f>$F100*$G100</f>
        <v>0</v>
      </c>
      <c r="I100" s="16"/>
      <c r="J100" s="18">
        <f>$F100*$I100</f>
        <v>0</v>
      </c>
      <c r="K100" s="16">
        <f>$G100+$I100</f>
        <v>0</v>
      </c>
      <c r="L100" s="18">
        <f>$H100+$J100</f>
        <v>0</v>
      </c>
      <c r="M100" s="15"/>
      <c r="N100" s="15"/>
    </row>
    <row r="101" spans="1:14" x14ac:dyDescent="0.2">
      <c r="D101" s="7" t="s">
        <v>20</v>
      </c>
    </row>
    <row r="102" spans="1:14" x14ac:dyDescent="0.2">
      <c r="D102" s="7" t="s">
        <v>21</v>
      </c>
    </row>
    <row r="103" spans="1:14" x14ac:dyDescent="0.2">
      <c r="D103" s="7" t="s">
        <v>22</v>
      </c>
    </row>
    <row r="104" spans="1:14" x14ac:dyDescent="0.2">
      <c r="A104" s="15">
        <v>17</v>
      </c>
      <c r="B104" s="17" t="s">
        <v>25</v>
      </c>
      <c r="C104" s="15"/>
      <c r="D104" s="8"/>
      <c r="E104" s="15" t="s">
        <v>18</v>
      </c>
      <c r="F104" s="15">
        <v>1</v>
      </c>
      <c r="G104" s="16"/>
      <c r="H104" s="18">
        <f>$F104*$G104</f>
        <v>0</v>
      </c>
      <c r="I104" s="16"/>
      <c r="J104" s="18">
        <f>$F104*$I104</f>
        <v>0</v>
      </c>
      <c r="K104" s="16">
        <f>$G104+$I104</f>
        <v>0</v>
      </c>
      <c r="L104" s="18">
        <f>$H104+$J104</f>
        <v>0</v>
      </c>
      <c r="M104" s="15"/>
      <c r="N104" s="15"/>
    </row>
    <row r="105" spans="1:14" x14ac:dyDescent="0.2">
      <c r="D105" s="7" t="s">
        <v>20</v>
      </c>
    </row>
    <row r="106" spans="1:14" ht="13.5" thickBot="1" x14ac:dyDescent="0.25">
      <c r="D106" s="7" t="s">
        <v>24</v>
      </c>
    </row>
    <row r="107" spans="1:14" ht="15" x14ac:dyDescent="0.2">
      <c r="A107" s="30"/>
      <c r="B107" s="31" t="s">
        <v>26</v>
      </c>
      <c r="C107" s="30"/>
      <c r="D107" s="32"/>
      <c r="E107" s="30"/>
      <c r="F107" s="30"/>
      <c r="G107" s="33"/>
      <c r="H107" s="33">
        <f>SUM(H108:H127)</f>
        <v>0</v>
      </c>
      <c r="I107" s="33"/>
      <c r="J107" s="33">
        <f>SUM(J108:J127)</f>
        <v>0</v>
      </c>
      <c r="K107" s="33"/>
      <c r="L107" s="33">
        <f>SUM(L108:L127)</f>
        <v>0</v>
      </c>
      <c r="M107" s="30"/>
      <c r="N107" s="30"/>
    </row>
    <row r="108" spans="1:14" x14ac:dyDescent="0.2">
      <c r="A108" s="15">
        <v>18</v>
      </c>
      <c r="B108" s="17" t="s">
        <v>103</v>
      </c>
      <c r="C108" s="15"/>
      <c r="D108" s="8"/>
      <c r="E108" s="15" t="s">
        <v>18</v>
      </c>
      <c r="F108" s="15">
        <v>1</v>
      </c>
      <c r="G108" s="16"/>
      <c r="H108" s="18">
        <f>$F108*$G108</f>
        <v>0</v>
      </c>
      <c r="I108" s="16"/>
      <c r="J108" s="18">
        <f>$F108*$I108</f>
        <v>0</v>
      </c>
      <c r="K108" s="16">
        <f>$G108+$I108</f>
        <v>0</v>
      </c>
      <c r="L108" s="18">
        <f>$H108+$J108</f>
        <v>0</v>
      </c>
      <c r="M108" s="15"/>
      <c r="N108" s="15"/>
    </row>
    <row r="109" spans="1:14" x14ac:dyDescent="0.2">
      <c r="A109" s="21"/>
      <c r="B109" s="23"/>
      <c r="C109" s="21"/>
      <c r="D109" s="24" t="s">
        <v>145</v>
      </c>
      <c r="E109" s="21"/>
      <c r="F109" s="21"/>
      <c r="G109" s="25"/>
      <c r="H109" s="22"/>
      <c r="I109" s="25"/>
      <c r="J109" s="22"/>
      <c r="K109" s="25"/>
      <c r="L109" s="22"/>
      <c r="M109" s="21"/>
      <c r="N109" s="21"/>
    </row>
    <row r="110" spans="1:14" x14ac:dyDescent="0.2">
      <c r="A110" s="15">
        <v>19</v>
      </c>
      <c r="B110" s="17" t="s">
        <v>104</v>
      </c>
      <c r="C110" s="15"/>
      <c r="D110" s="8"/>
      <c r="E110" s="15" t="s">
        <v>18</v>
      </c>
      <c r="F110" s="15">
        <v>1</v>
      </c>
      <c r="G110" s="16"/>
      <c r="H110" s="18">
        <f>$F110*$G110</f>
        <v>0</v>
      </c>
      <c r="I110" s="16"/>
      <c r="J110" s="18">
        <f>$F110*$I110</f>
        <v>0</v>
      </c>
      <c r="K110" s="16">
        <f>$G110+$I110</f>
        <v>0</v>
      </c>
      <c r="L110" s="18">
        <f>$H110+$J110</f>
        <v>0</v>
      </c>
      <c r="M110" s="15"/>
      <c r="N110" s="15"/>
    </row>
    <row r="111" spans="1:14" x14ac:dyDescent="0.2">
      <c r="A111" s="21"/>
      <c r="B111" s="23"/>
      <c r="C111" s="21"/>
      <c r="D111" s="24" t="s">
        <v>145</v>
      </c>
      <c r="E111" s="21"/>
      <c r="F111" s="21"/>
      <c r="G111" s="25"/>
      <c r="H111" s="22"/>
      <c r="I111" s="25"/>
      <c r="J111" s="22"/>
      <c r="K111" s="25"/>
      <c r="L111" s="22"/>
      <c r="M111" s="21"/>
      <c r="N111" s="21"/>
    </row>
    <row r="112" spans="1:14" x14ac:dyDescent="0.2">
      <c r="A112" s="15">
        <v>20</v>
      </c>
      <c r="B112" s="17" t="s">
        <v>105</v>
      </c>
      <c r="C112" s="15"/>
      <c r="D112" s="8"/>
      <c r="E112" s="15" t="s">
        <v>18</v>
      </c>
      <c r="F112" s="15">
        <v>1</v>
      </c>
      <c r="G112" s="16"/>
      <c r="H112" s="18">
        <f>$F112*$G112</f>
        <v>0</v>
      </c>
      <c r="I112" s="16"/>
      <c r="J112" s="18">
        <f>$F112*$I112</f>
        <v>0</v>
      </c>
      <c r="K112" s="16">
        <f>$G112+$I112</f>
        <v>0</v>
      </c>
      <c r="L112" s="18">
        <f>$H112+$J112</f>
        <v>0</v>
      </c>
      <c r="M112" s="15"/>
      <c r="N112" s="15"/>
    </row>
    <row r="113" spans="1:14" x14ac:dyDescent="0.2">
      <c r="A113" s="21"/>
      <c r="B113" s="23"/>
      <c r="C113" s="21"/>
      <c r="D113" s="24" t="s">
        <v>145</v>
      </c>
      <c r="E113" s="21"/>
      <c r="F113" s="21"/>
      <c r="G113" s="25"/>
      <c r="H113" s="22"/>
      <c r="I113" s="25"/>
      <c r="J113" s="22"/>
      <c r="K113" s="25"/>
      <c r="L113" s="22"/>
      <c r="M113" s="21"/>
      <c r="N113" s="21"/>
    </row>
    <row r="114" spans="1:14" x14ac:dyDescent="0.2">
      <c r="A114" s="15">
        <v>21</v>
      </c>
      <c r="B114" s="17" t="s">
        <v>106</v>
      </c>
      <c r="C114" s="15"/>
      <c r="D114" s="8"/>
      <c r="E114" s="15" t="s">
        <v>18</v>
      </c>
      <c r="F114" s="15">
        <v>1</v>
      </c>
      <c r="G114" s="16"/>
      <c r="H114" s="18">
        <f>$F114*$G114</f>
        <v>0</v>
      </c>
      <c r="I114" s="16"/>
      <c r="J114" s="18">
        <f>$F114*$I114</f>
        <v>0</v>
      </c>
      <c r="K114" s="16">
        <f>$G114+$I114</f>
        <v>0</v>
      </c>
      <c r="L114" s="18">
        <f>$H114+$J114</f>
        <v>0</v>
      </c>
      <c r="M114" s="15"/>
      <c r="N114" s="15"/>
    </row>
    <row r="115" spans="1:14" x14ac:dyDescent="0.2">
      <c r="A115" s="21"/>
      <c r="B115" s="23"/>
      <c r="C115" s="21"/>
      <c r="D115" s="24" t="s">
        <v>145</v>
      </c>
      <c r="E115" s="21"/>
      <c r="F115" s="21"/>
      <c r="G115" s="25"/>
      <c r="H115" s="22"/>
      <c r="I115" s="25"/>
      <c r="J115" s="22"/>
      <c r="K115" s="25"/>
      <c r="L115" s="22"/>
      <c r="M115" s="21"/>
      <c r="N115" s="21"/>
    </row>
    <row r="116" spans="1:14" x14ac:dyDescent="0.2">
      <c r="A116" s="15">
        <v>22</v>
      </c>
      <c r="B116" s="17" t="s">
        <v>107</v>
      </c>
      <c r="C116" s="15"/>
      <c r="D116" s="8"/>
      <c r="E116" s="15" t="s">
        <v>18</v>
      </c>
      <c r="F116" s="15">
        <v>1</v>
      </c>
      <c r="G116" s="16"/>
      <c r="H116" s="18">
        <f>$F116*$G116</f>
        <v>0</v>
      </c>
      <c r="I116" s="16"/>
      <c r="J116" s="18">
        <f>$F116*$I116</f>
        <v>0</v>
      </c>
      <c r="K116" s="16">
        <f>$G116+$I116</f>
        <v>0</v>
      </c>
      <c r="L116" s="18">
        <f>$H116+$J116</f>
        <v>0</v>
      </c>
      <c r="M116" s="15"/>
      <c r="N116" s="15"/>
    </row>
    <row r="117" spans="1:14" x14ac:dyDescent="0.2">
      <c r="A117" s="21"/>
      <c r="B117" s="23"/>
      <c r="C117" s="21"/>
      <c r="D117" s="24" t="s">
        <v>145</v>
      </c>
      <c r="E117" s="21"/>
      <c r="F117" s="21"/>
      <c r="G117" s="25"/>
      <c r="H117" s="22"/>
      <c r="I117" s="25"/>
      <c r="J117" s="22"/>
      <c r="K117" s="25"/>
      <c r="L117" s="22"/>
      <c r="M117" s="21"/>
      <c r="N117" s="21"/>
    </row>
    <row r="118" spans="1:14" x14ac:dyDescent="0.2">
      <c r="A118" s="15">
        <v>23</v>
      </c>
      <c r="B118" s="17" t="s">
        <v>108</v>
      </c>
      <c r="C118" s="15"/>
      <c r="D118" s="8"/>
      <c r="E118" s="15" t="s">
        <v>18</v>
      </c>
      <c r="F118" s="15">
        <v>1</v>
      </c>
      <c r="G118" s="16"/>
      <c r="H118" s="18">
        <f>$F118*$G118</f>
        <v>0</v>
      </c>
      <c r="I118" s="16"/>
      <c r="J118" s="18">
        <f>$F118*$I118</f>
        <v>0</v>
      </c>
      <c r="K118" s="16">
        <f>$G118+$I118</f>
        <v>0</v>
      </c>
      <c r="L118" s="18">
        <f>$H118+$J118</f>
        <v>0</v>
      </c>
      <c r="M118" s="15"/>
      <c r="N118" s="15"/>
    </row>
    <row r="119" spans="1:14" x14ac:dyDescent="0.2">
      <c r="A119" s="21"/>
      <c r="B119" s="23"/>
      <c r="C119" s="21"/>
      <c r="D119" s="24" t="s">
        <v>145</v>
      </c>
      <c r="E119" s="21"/>
      <c r="F119" s="21"/>
      <c r="G119" s="25"/>
      <c r="H119" s="22"/>
      <c r="I119" s="25"/>
      <c r="J119" s="22"/>
      <c r="K119" s="25"/>
      <c r="L119" s="22"/>
      <c r="M119" s="21"/>
      <c r="N119" s="21"/>
    </row>
    <row r="120" spans="1:14" x14ac:dyDescent="0.2">
      <c r="A120" s="15">
        <v>24</v>
      </c>
      <c r="B120" s="17" t="s">
        <v>109</v>
      </c>
      <c r="C120" s="15"/>
      <c r="D120" s="8"/>
      <c r="E120" s="15" t="s">
        <v>18</v>
      </c>
      <c r="F120" s="15">
        <v>1</v>
      </c>
      <c r="G120" s="16"/>
      <c r="H120" s="18">
        <f>$F120*$G120</f>
        <v>0</v>
      </c>
      <c r="I120" s="16"/>
      <c r="J120" s="18">
        <f>$F120*$I120</f>
        <v>0</v>
      </c>
      <c r="K120" s="16">
        <f>$G120+$I120</f>
        <v>0</v>
      </c>
      <c r="L120" s="18">
        <f>$H120+$J120</f>
        <v>0</v>
      </c>
      <c r="M120" s="15"/>
      <c r="N120" s="15"/>
    </row>
    <row r="121" spans="1:14" x14ac:dyDescent="0.2">
      <c r="A121" s="21"/>
      <c r="B121" s="23"/>
      <c r="C121" s="21"/>
      <c r="D121" s="24" t="s">
        <v>145</v>
      </c>
      <c r="E121" s="21"/>
      <c r="F121" s="21"/>
      <c r="G121" s="25"/>
      <c r="H121" s="22"/>
      <c r="I121" s="25"/>
      <c r="J121" s="22"/>
      <c r="K121" s="25"/>
      <c r="L121" s="22"/>
      <c r="M121" s="21"/>
      <c r="N121" s="21"/>
    </row>
    <row r="122" spans="1:14" x14ac:dyDescent="0.2">
      <c r="A122" s="15">
        <v>25</v>
      </c>
      <c r="B122" s="17" t="s">
        <v>110</v>
      </c>
      <c r="C122" s="15"/>
      <c r="D122" s="8"/>
      <c r="E122" s="15" t="s">
        <v>18</v>
      </c>
      <c r="F122" s="15">
        <v>1</v>
      </c>
      <c r="G122" s="16"/>
      <c r="H122" s="18">
        <f>$F122*$G122</f>
        <v>0</v>
      </c>
      <c r="I122" s="16"/>
      <c r="J122" s="18">
        <f>$F122*$I122</f>
        <v>0</v>
      </c>
      <c r="K122" s="16">
        <f>$G122+$I122</f>
        <v>0</v>
      </c>
      <c r="L122" s="18">
        <f>$H122+$J122</f>
        <v>0</v>
      </c>
      <c r="M122" s="15"/>
      <c r="N122" s="15"/>
    </row>
    <row r="123" spans="1:14" ht="25.5" x14ac:dyDescent="0.2">
      <c r="B123" s="20"/>
      <c r="D123" s="7" t="s">
        <v>144</v>
      </c>
      <c r="H123" s="19"/>
      <c r="J123" s="19"/>
      <c r="L123" s="19"/>
    </row>
    <row r="124" spans="1:14" x14ac:dyDescent="0.2">
      <c r="B124" s="9">
        <v>1</v>
      </c>
      <c r="C124" s="9" t="s">
        <v>6</v>
      </c>
      <c r="D124" s="7" t="s">
        <v>111</v>
      </c>
    </row>
    <row r="125" spans="1:14" x14ac:dyDescent="0.2">
      <c r="A125" s="15">
        <v>26</v>
      </c>
      <c r="B125" s="17" t="s">
        <v>27</v>
      </c>
      <c r="C125" s="15"/>
      <c r="D125" s="8"/>
      <c r="E125" s="15" t="s">
        <v>18</v>
      </c>
      <c r="F125" s="15">
        <v>1</v>
      </c>
      <c r="G125" s="16"/>
      <c r="H125" s="18">
        <f>$F125*$G125</f>
        <v>0</v>
      </c>
      <c r="I125" s="16"/>
      <c r="J125" s="18">
        <f>$F125*$I125</f>
        <v>0</v>
      </c>
      <c r="K125" s="16">
        <f>$G125+$I125</f>
        <v>0</v>
      </c>
      <c r="L125" s="18">
        <f>$H125+$J125</f>
        <v>0</v>
      </c>
      <c r="M125" s="15"/>
      <c r="N125" s="15"/>
    </row>
    <row r="126" spans="1:14" x14ac:dyDescent="0.2">
      <c r="D126" s="7" t="s">
        <v>20</v>
      </c>
    </row>
    <row r="127" spans="1:14" ht="13.5" thickBot="1" x14ac:dyDescent="0.25">
      <c r="D127" s="7" t="s">
        <v>28</v>
      </c>
    </row>
    <row r="128" spans="1:14" ht="15" x14ac:dyDescent="0.2">
      <c r="A128" s="30"/>
      <c r="B128" s="31" t="s">
        <v>29</v>
      </c>
      <c r="C128" s="30"/>
      <c r="D128" s="32"/>
      <c r="E128" s="30"/>
      <c r="F128" s="30"/>
      <c r="G128" s="33"/>
      <c r="H128" s="33">
        <f>SUM(H129:H180)</f>
        <v>0</v>
      </c>
      <c r="I128" s="33"/>
      <c r="J128" s="33">
        <f>SUM(J129:J180)</f>
        <v>0</v>
      </c>
      <c r="K128" s="33"/>
      <c r="L128" s="33">
        <f>SUM(L129:L180)</f>
        <v>0</v>
      </c>
      <c r="M128" s="30"/>
      <c r="N128" s="30"/>
    </row>
    <row r="129" spans="1:14" x14ac:dyDescent="0.2">
      <c r="A129" s="15">
        <v>27</v>
      </c>
      <c r="B129" s="17" t="s">
        <v>112</v>
      </c>
      <c r="C129" s="15"/>
      <c r="D129" s="8"/>
      <c r="E129" s="15" t="s">
        <v>7</v>
      </c>
      <c r="F129" s="15">
        <v>100</v>
      </c>
      <c r="G129" s="16"/>
      <c r="H129" s="18">
        <f>$F129*$G129</f>
        <v>0</v>
      </c>
      <c r="I129" s="16"/>
      <c r="J129" s="18">
        <f>$F129*$I129</f>
        <v>0</v>
      </c>
      <c r="K129" s="16">
        <f>$G129+$I129</f>
        <v>0</v>
      </c>
      <c r="L129" s="18">
        <f>$H129+$J129</f>
        <v>0</v>
      </c>
      <c r="M129" s="15"/>
      <c r="N129" s="15"/>
    </row>
    <row r="130" spans="1:14" x14ac:dyDescent="0.2">
      <c r="D130" s="7" t="s">
        <v>30</v>
      </c>
    </row>
    <row r="131" spans="1:14" x14ac:dyDescent="0.2">
      <c r="A131" s="15">
        <v>28</v>
      </c>
      <c r="B131" s="17" t="s">
        <v>113</v>
      </c>
      <c r="C131" s="15"/>
      <c r="D131" s="8"/>
      <c r="E131" s="15" t="s">
        <v>18</v>
      </c>
      <c r="F131" s="15">
        <v>1</v>
      </c>
      <c r="G131" s="16"/>
      <c r="H131" s="18">
        <f>$F131*$G131</f>
        <v>0</v>
      </c>
      <c r="I131" s="16"/>
      <c r="J131" s="18">
        <f>$F131*$I131</f>
        <v>0</v>
      </c>
      <c r="K131" s="16">
        <f>$G131+$I131</f>
        <v>0</v>
      </c>
      <c r="L131" s="18">
        <f>$H131+$J131</f>
        <v>0</v>
      </c>
      <c r="M131" s="15"/>
      <c r="N131" s="15"/>
    </row>
    <row r="132" spans="1:14" x14ac:dyDescent="0.2">
      <c r="D132" s="7" t="s">
        <v>20</v>
      </c>
    </row>
    <row r="133" spans="1:14" x14ac:dyDescent="0.2">
      <c r="B133" s="9">
        <v>1</v>
      </c>
      <c r="C133" s="9" t="s">
        <v>18</v>
      </c>
      <c r="D133" s="7" t="s">
        <v>114</v>
      </c>
    </row>
    <row r="134" spans="1:14" x14ac:dyDescent="0.2">
      <c r="A134" s="15">
        <v>29</v>
      </c>
      <c r="B134" s="17" t="s">
        <v>115</v>
      </c>
      <c r="C134" s="15"/>
      <c r="D134" s="8"/>
      <c r="E134" s="15" t="s">
        <v>18</v>
      </c>
      <c r="F134" s="15">
        <v>1</v>
      </c>
      <c r="G134" s="16"/>
      <c r="H134" s="18">
        <f>$F134*$G134</f>
        <v>0</v>
      </c>
      <c r="I134" s="16"/>
      <c r="J134" s="18">
        <f>$F134*$I134</f>
        <v>0</v>
      </c>
      <c r="K134" s="16">
        <f>$G134+$I134</f>
        <v>0</v>
      </c>
      <c r="L134" s="18">
        <f>$H134+$J134</f>
        <v>0</v>
      </c>
      <c r="M134" s="15"/>
      <c r="N134" s="15"/>
    </row>
    <row r="135" spans="1:14" x14ac:dyDescent="0.2">
      <c r="B135" s="9">
        <v>1</v>
      </c>
      <c r="C135" s="9" t="s">
        <v>6</v>
      </c>
      <c r="D135" s="7" t="s">
        <v>116</v>
      </c>
    </row>
    <row r="136" spans="1:14" x14ac:dyDescent="0.2">
      <c r="A136" s="15">
        <v>30</v>
      </c>
      <c r="B136" s="17" t="s">
        <v>117</v>
      </c>
      <c r="C136" s="15"/>
      <c r="D136" s="8"/>
      <c r="E136" s="15" t="s">
        <v>18</v>
      </c>
      <c r="F136" s="15">
        <v>1</v>
      </c>
      <c r="G136" s="16"/>
      <c r="H136" s="18">
        <f>$F136*$G136</f>
        <v>0</v>
      </c>
      <c r="I136" s="16"/>
      <c r="J136" s="18">
        <f>$F136*$I136</f>
        <v>0</v>
      </c>
      <c r="K136" s="16">
        <f>$G136+$I136</f>
        <v>0</v>
      </c>
      <c r="L136" s="18">
        <f>$H136+$J136</f>
        <v>0</v>
      </c>
      <c r="M136" s="15"/>
      <c r="N136" s="15"/>
    </row>
    <row r="137" spans="1:14" x14ac:dyDescent="0.2">
      <c r="B137" s="9">
        <v>1</v>
      </c>
      <c r="C137" s="9" t="s">
        <v>6</v>
      </c>
      <c r="D137" s="7" t="s">
        <v>118</v>
      </c>
    </row>
    <row r="138" spans="1:14" x14ac:dyDescent="0.2">
      <c r="A138" s="15">
        <v>31</v>
      </c>
      <c r="B138" s="17" t="s">
        <v>119</v>
      </c>
      <c r="C138" s="15"/>
      <c r="D138" s="8"/>
      <c r="E138" s="15" t="s">
        <v>18</v>
      </c>
      <c r="F138" s="15">
        <v>1</v>
      </c>
      <c r="G138" s="16"/>
      <c r="H138" s="18">
        <f>$F138*$G138</f>
        <v>0</v>
      </c>
      <c r="I138" s="16"/>
      <c r="J138" s="18">
        <f>$F138*$I138</f>
        <v>0</v>
      </c>
      <c r="K138" s="16">
        <f>$G138+$I138</f>
        <v>0</v>
      </c>
      <c r="L138" s="18">
        <f>$H138+$J138</f>
        <v>0</v>
      </c>
      <c r="M138" s="15"/>
      <c r="N138" s="15"/>
    </row>
    <row r="139" spans="1:14" x14ac:dyDescent="0.2">
      <c r="B139" s="9">
        <v>1</v>
      </c>
      <c r="C139" s="9" t="s">
        <v>6</v>
      </c>
      <c r="D139" s="7" t="s">
        <v>120</v>
      </c>
    </row>
    <row r="140" spans="1:14" x14ac:dyDescent="0.2">
      <c r="B140" s="9">
        <v>1</v>
      </c>
      <c r="C140" s="9" t="s">
        <v>6</v>
      </c>
      <c r="D140" s="7" t="s">
        <v>120</v>
      </c>
    </row>
    <row r="141" spans="1:14" x14ac:dyDescent="0.2">
      <c r="B141" s="9">
        <v>1</v>
      </c>
      <c r="C141" s="9" t="s">
        <v>6</v>
      </c>
      <c r="D141" s="7" t="s">
        <v>121</v>
      </c>
    </row>
    <row r="142" spans="1:14" x14ac:dyDescent="0.2">
      <c r="B142" s="9">
        <v>1</v>
      </c>
      <c r="C142" s="9" t="s">
        <v>6</v>
      </c>
      <c r="D142" s="7" t="s">
        <v>122</v>
      </c>
    </row>
    <row r="143" spans="1:14" x14ac:dyDescent="0.2">
      <c r="B143" s="9">
        <v>1</v>
      </c>
      <c r="C143" s="9" t="s">
        <v>6</v>
      </c>
      <c r="D143" s="7" t="s">
        <v>122</v>
      </c>
    </row>
    <row r="144" spans="1:14" x14ac:dyDescent="0.2">
      <c r="B144" s="9">
        <v>1</v>
      </c>
      <c r="C144" s="9" t="s">
        <v>6</v>
      </c>
      <c r="D144" s="7" t="s">
        <v>122</v>
      </c>
    </row>
    <row r="145" spans="1:14" x14ac:dyDescent="0.2">
      <c r="B145" s="9">
        <v>1</v>
      </c>
      <c r="C145" s="9" t="s">
        <v>6</v>
      </c>
      <c r="D145" s="7" t="s">
        <v>122</v>
      </c>
    </row>
    <row r="146" spans="1:14" x14ac:dyDescent="0.2">
      <c r="B146" s="9">
        <v>1</v>
      </c>
      <c r="C146" s="9" t="s">
        <v>6</v>
      </c>
      <c r="D146" s="7" t="s">
        <v>123</v>
      </c>
    </row>
    <row r="147" spans="1:14" x14ac:dyDescent="0.2">
      <c r="B147" s="9">
        <v>1</v>
      </c>
      <c r="C147" s="9" t="s">
        <v>6</v>
      </c>
      <c r="D147" s="7" t="s">
        <v>123</v>
      </c>
    </row>
    <row r="148" spans="1:14" x14ac:dyDescent="0.2">
      <c r="B148" s="9">
        <v>1</v>
      </c>
      <c r="C148" s="9" t="s">
        <v>6</v>
      </c>
      <c r="D148" s="7" t="s">
        <v>123</v>
      </c>
    </row>
    <row r="149" spans="1:14" x14ac:dyDescent="0.2">
      <c r="B149" s="9">
        <v>1</v>
      </c>
      <c r="C149" s="9" t="s">
        <v>6</v>
      </c>
      <c r="D149" s="7" t="s">
        <v>123</v>
      </c>
    </row>
    <row r="150" spans="1:14" x14ac:dyDescent="0.2">
      <c r="B150" s="9">
        <v>1</v>
      </c>
      <c r="C150" s="9" t="s">
        <v>6</v>
      </c>
      <c r="D150" s="7" t="s">
        <v>123</v>
      </c>
    </row>
    <row r="151" spans="1:14" x14ac:dyDescent="0.2">
      <c r="B151" s="9">
        <v>1</v>
      </c>
      <c r="C151" s="9" t="s">
        <v>6</v>
      </c>
      <c r="D151" s="7" t="s">
        <v>124</v>
      </c>
    </row>
    <row r="152" spans="1:14" x14ac:dyDescent="0.2">
      <c r="B152" s="9">
        <v>1</v>
      </c>
      <c r="C152" s="9" t="s">
        <v>6</v>
      </c>
      <c r="D152" s="7" t="s">
        <v>124</v>
      </c>
    </row>
    <row r="153" spans="1:14" x14ac:dyDescent="0.2">
      <c r="B153" s="9">
        <v>1</v>
      </c>
      <c r="C153" s="9" t="s">
        <v>6</v>
      </c>
      <c r="D153" s="7" t="s">
        <v>125</v>
      </c>
    </row>
    <row r="154" spans="1:14" x14ac:dyDescent="0.2">
      <c r="B154" s="9">
        <v>1</v>
      </c>
      <c r="C154" s="9" t="s">
        <v>6</v>
      </c>
      <c r="D154" s="7" t="s">
        <v>126</v>
      </c>
    </row>
    <row r="155" spans="1:14" x14ac:dyDescent="0.2">
      <c r="A155" s="15">
        <v>32</v>
      </c>
      <c r="B155" s="17" t="s">
        <v>127</v>
      </c>
      <c r="C155" s="15"/>
      <c r="D155" s="8"/>
      <c r="E155" s="15" t="s">
        <v>18</v>
      </c>
      <c r="F155" s="15">
        <v>1</v>
      </c>
      <c r="G155" s="16"/>
      <c r="H155" s="18">
        <f>$F155*$G155</f>
        <v>0</v>
      </c>
      <c r="I155" s="16"/>
      <c r="J155" s="18">
        <f>$F155*$I155</f>
        <v>0</v>
      </c>
      <c r="K155" s="16">
        <f>$G155+$I155</f>
        <v>0</v>
      </c>
      <c r="L155" s="18">
        <f>$H155+$J155</f>
        <v>0</v>
      </c>
      <c r="M155" s="15"/>
      <c r="N155" s="15"/>
    </row>
    <row r="156" spans="1:14" x14ac:dyDescent="0.2">
      <c r="B156" s="9">
        <v>1</v>
      </c>
      <c r="C156" s="9" t="s">
        <v>6</v>
      </c>
      <c r="D156" s="7" t="s">
        <v>128</v>
      </c>
    </row>
    <row r="157" spans="1:14" x14ac:dyDescent="0.2">
      <c r="B157" s="9">
        <v>1</v>
      </c>
      <c r="C157" s="9" t="s">
        <v>6</v>
      </c>
      <c r="D157" s="7" t="s">
        <v>129</v>
      </c>
    </row>
    <row r="158" spans="1:14" x14ac:dyDescent="0.2">
      <c r="B158" s="9">
        <v>1</v>
      </c>
      <c r="C158" s="9" t="s">
        <v>6</v>
      </c>
      <c r="D158" s="7" t="s">
        <v>130</v>
      </c>
    </row>
    <row r="159" spans="1:14" x14ac:dyDescent="0.2">
      <c r="B159" s="9">
        <v>1</v>
      </c>
      <c r="C159" s="9" t="s">
        <v>6</v>
      </c>
      <c r="D159" s="7" t="s">
        <v>131</v>
      </c>
    </row>
    <row r="160" spans="1:14" x14ac:dyDescent="0.2">
      <c r="B160" s="9">
        <v>1</v>
      </c>
      <c r="C160" s="9" t="s">
        <v>6</v>
      </c>
      <c r="D160" s="7" t="s">
        <v>131</v>
      </c>
    </row>
    <row r="161" spans="1:14" x14ac:dyDescent="0.2">
      <c r="B161" s="9">
        <v>1</v>
      </c>
      <c r="C161" s="9" t="s">
        <v>6</v>
      </c>
      <c r="D161" s="7" t="s">
        <v>132</v>
      </c>
    </row>
    <row r="162" spans="1:14" x14ac:dyDescent="0.2">
      <c r="B162" s="9">
        <v>1</v>
      </c>
      <c r="C162" s="9" t="s">
        <v>6</v>
      </c>
      <c r="D162" s="7" t="s">
        <v>132</v>
      </c>
    </row>
    <row r="163" spans="1:14" x14ac:dyDescent="0.2">
      <c r="A163" s="15">
        <v>33</v>
      </c>
      <c r="B163" s="17" t="s">
        <v>133</v>
      </c>
      <c r="C163" s="15"/>
      <c r="D163" s="8"/>
      <c r="E163" s="15" t="s">
        <v>18</v>
      </c>
      <c r="F163" s="15">
        <v>1</v>
      </c>
      <c r="G163" s="16"/>
      <c r="H163" s="18">
        <f>$F163*$G163</f>
        <v>0</v>
      </c>
      <c r="I163" s="16"/>
      <c r="J163" s="18">
        <f>$F163*$I163</f>
        <v>0</v>
      </c>
      <c r="K163" s="16">
        <f>$G163+$I163</f>
        <v>0</v>
      </c>
      <c r="L163" s="18">
        <f>$H163+$J163</f>
        <v>0</v>
      </c>
      <c r="M163" s="15"/>
      <c r="N163" s="15"/>
    </row>
    <row r="164" spans="1:14" x14ac:dyDescent="0.2">
      <c r="B164" s="9">
        <v>1</v>
      </c>
      <c r="C164" s="9" t="s">
        <v>6</v>
      </c>
      <c r="D164" s="7" t="s">
        <v>31</v>
      </c>
    </row>
    <row r="165" spans="1:14" x14ac:dyDescent="0.2">
      <c r="B165" s="9">
        <v>1</v>
      </c>
      <c r="C165" s="9" t="s">
        <v>6</v>
      </c>
      <c r="D165" s="7" t="s">
        <v>134</v>
      </c>
    </row>
    <row r="166" spans="1:14" x14ac:dyDescent="0.2">
      <c r="B166" s="9">
        <v>1</v>
      </c>
      <c r="C166" s="9" t="s">
        <v>6</v>
      </c>
      <c r="D166" s="7" t="s">
        <v>32</v>
      </c>
    </row>
    <row r="167" spans="1:14" x14ac:dyDescent="0.2">
      <c r="A167" s="15">
        <v>34</v>
      </c>
      <c r="B167" s="17" t="s">
        <v>135</v>
      </c>
      <c r="C167" s="15"/>
      <c r="D167" s="8"/>
      <c r="E167" s="15" t="s">
        <v>18</v>
      </c>
      <c r="F167" s="15">
        <v>1</v>
      </c>
      <c r="G167" s="16"/>
      <c r="H167" s="18">
        <f>$F167*$G167</f>
        <v>0</v>
      </c>
      <c r="I167" s="16"/>
      <c r="J167" s="18">
        <f>$F167*$I167</f>
        <v>0</v>
      </c>
      <c r="K167" s="16">
        <f>$G167+$I167</f>
        <v>0</v>
      </c>
      <c r="L167" s="18">
        <f>$H167+$J167</f>
        <v>0</v>
      </c>
      <c r="M167" s="15"/>
      <c r="N167" s="15"/>
    </row>
    <row r="168" spans="1:14" x14ac:dyDescent="0.2">
      <c r="B168" s="9">
        <v>1</v>
      </c>
      <c r="C168" s="9" t="s">
        <v>6</v>
      </c>
      <c r="D168" s="7" t="s">
        <v>33</v>
      </c>
    </row>
    <row r="169" spans="1:14" x14ac:dyDescent="0.2">
      <c r="A169" s="15">
        <v>35</v>
      </c>
      <c r="B169" s="17" t="s">
        <v>136</v>
      </c>
      <c r="C169" s="15"/>
      <c r="D169" s="8"/>
      <c r="E169" s="15" t="s">
        <v>18</v>
      </c>
      <c r="F169" s="15">
        <v>1</v>
      </c>
      <c r="G169" s="16"/>
      <c r="H169" s="18">
        <f>$F169*$G169</f>
        <v>0</v>
      </c>
      <c r="I169" s="16"/>
      <c r="J169" s="18">
        <f>$F169*$I169</f>
        <v>0</v>
      </c>
      <c r="K169" s="16">
        <f>$G169+$I169</f>
        <v>0</v>
      </c>
      <c r="L169" s="18">
        <f>$H169+$J169</f>
        <v>0</v>
      </c>
      <c r="M169" s="15"/>
      <c r="N169" s="15"/>
    </row>
    <row r="170" spans="1:14" x14ac:dyDescent="0.2">
      <c r="B170" s="9">
        <v>1</v>
      </c>
      <c r="C170" s="9" t="s">
        <v>6</v>
      </c>
      <c r="D170" s="7" t="s">
        <v>137</v>
      </c>
    </row>
    <row r="171" spans="1:14" x14ac:dyDescent="0.2">
      <c r="A171" s="15">
        <v>36</v>
      </c>
      <c r="B171" s="17" t="s">
        <v>138</v>
      </c>
      <c r="C171" s="15"/>
      <c r="D171" s="8"/>
      <c r="E171" s="15" t="s">
        <v>18</v>
      </c>
      <c r="F171" s="15">
        <v>1</v>
      </c>
      <c r="G171" s="16"/>
      <c r="H171" s="18">
        <f>$F171*$G171</f>
        <v>0</v>
      </c>
      <c r="I171" s="16"/>
      <c r="J171" s="18">
        <f>$F171*$I171</f>
        <v>0</v>
      </c>
      <c r="K171" s="16">
        <f>$G171+$I171</f>
        <v>0</v>
      </c>
      <c r="L171" s="18">
        <f>$H171+$J171</f>
        <v>0</v>
      </c>
      <c r="M171" s="15"/>
      <c r="N171" s="15"/>
    </row>
    <row r="172" spans="1:14" x14ac:dyDescent="0.2">
      <c r="B172" s="9">
        <v>1</v>
      </c>
      <c r="C172" s="9" t="s">
        <v>6</v>
      </c>
      <c r="D172" s="7" t="s">
        <v>34</v>
      </c>
    </row>
    <row r="173" spans="1:14" x14ac:dyDescent="0.2">
      <c r="B173" s="9">
        <v>1</v>
      </c>
      <c r="C173" s="9" t="s">
        <v>6</v>
      </c>
      <c r="D173" s="7" t="s">
        <v>35</v>
      </c>
    </row>
    <row r="174" spans="1:14" x14ac:dyDescent="0.2">
      <c r="B174" s="9">
        <v>1</v>
      </c>
      <c r="C174" s="9" t="s">
        <v>6</v>
      </c>
      <c r="D174" s="7" t="s">
        <v>139</v>
      </c>
    </row>
    <row r="175" spans="1:14" x14ac:dyDescent="0.2">
      <c r="A175" s="15">
        <v>37</v>
      </c>
      <c r="B175" s="17" t="s">
        <v>36</v>
      </c>
      <c r="C175" s="15"/>
      <c r="D175" s="8"/>
      <c r="E175" s="15" t="s">
        <v>18</v>
      </c>
      <c r="F175" s="15">
        <v>1</v>
      </c>
      <c r="G175" s="16"/>
      <c r="H175" s="18">
        <f>$F175*$G175</f>
        <v>0</v>
      </c>
      <c r="I175" s="16"/>
      <c r="J175" s="18">
        <f>$F175*$I175</f>
        <v>0</v>
      </c>
      <c r="K175" s="16">
        <f>$G175+$I175</f>
        <v>0</v>
      </c>
      <c r="L175" s="18">
        <f>$H175+$J175</f>
        <v>0</v>
      </c>
      <c r="M175" s="15"/>
      <c r="N175" s="15"/>
    </row>
    <row r="176" spans="1:14" x14ac:dyDescent="0.2">
      <c r="B176" s="9">
        <v>1</v>
      </c>
      <c r="C176" s="9" t="s">
        <v>6</v>
      </c>
      <c r="D176" s="7" t="s">
        <v>140</v>
      </c>
    </row>
    <row r="177" spans="1:14" x14ac:dyDescent="0.2">
      <c r="B177" s="9">
        <v>1</v>
      </c>
      <c r="C177" s="9" t="s">
        <v>18</v>
      </c>
      <c r="D177" s="7" t="s">
        <v>37</v>
      </c>
    </row>
    <row r="178" spans="1:14" x14ac:dyDescent="0.2">
      <c r="A178" s="15">
        <v>38</v>
      </c>
      <c r="B178" s="17" t="s">
        <v>38</v>
      </c>
      <c r="C178" s="15"/>
      <c r="D178" s="8"/>
      <c r="E178" s="15" t="s">
        <v>18</v>
      </c>
      <c r="F178" s="15">
        <v>1</v>
      </c>
      <c r="G178" s="16"/>
      <c r="H178" s="18">
        <f>$F178*$G178</f>
        <v>0</v>
      </c>
      <c r="I178" s="16"/>
      <c r="J178" s="18">
        <f>$F178*$I178</f>
        <v>0</v>
      </c>
      <c r="K178" s="16">
        <f>$G178+$I178</f>
        <v>0</v>
      </c>
      <c r="L178" s="18">
        <f>$H178+$J178</f>
        <v>0</v>
      </c>
      <c r="M178" s="15"/>
      <c r="N178" s="15"/>
    </row>
    <row r="179" spans="1:14" x14ac:dyDescent="0.2">
      <c r="D179" s="7" t="s">
        <v>20</v>
      </c>
    </row>
    <row r="180" spans="1:14" x14ac:dyDescent="0.2">
      <c r="D180" s="7" t="s">
        <v>39</v>
      </c>
    </row>
  </sheetData>
  <customSheetViews>
    <customSheetView guid="{399E9418-9CCE-48C5-959C-7FB708F20A9A}" scale="85" showPageBreaks="1" fitToPage="1" printArea="1">
      <pane ySplit="6" topLeftCell="A7" activePane="bottomLeft" state="frozen"/>
      <selection pane="bottomLeft" activeCell="A7" sqref="A7"/>
      <pageMargins left="0.39370078740157483" right="0.39370078740157483" top="0.78740157480314965" bottom="0.39370078740157483" header="0.39370078740157483" footer="0.19685039370078741"/>
      <printOptions gridLines="1"/>
      <pageSetup paperSize="9" scale="71" fitToHeight="50" orientation="landscape" horizontalDpi="300" r:id="rId1"/>
      <headerFooter alignWithMargins="0">
        <oddHeader>&amp;CČOV Hořice&amp;R24-10425-06</oddHeader>
        <oddFooter>&amp;L&amp;8&amp;F/&amp;A&amp;C&amp;8&amp;D / &amp;T&amp;R&amp;8&amp;P/&amp;N</oddFooter>
      </headerFooter>
    </customSheetView>
    <customSheetView guid="{3AEB4CE8-A2B4-414A-A4C6-B8A731DE1615}" scale="85" showPageBreaks="1" fitToPage="1" printArea="1" hiddenColumns="1">
      <pane ySplit="6" topLeftCell="A7" activePane="bottomLeft" state="frozen"/>
      <selection pane="bottomLeft" activeCell="A7" sqref="A7"/>
      <pageMargins left="0.39370078740157483" right="0.39370078740157483" top="0.78740157480314965" bottom="0.39370078740157483" header="0.39370078740157483" footer="0.19685039370078741"/>
      <printOptions gridLines="1"/>
      <pageSetup paperSize="9" scale="75" fitToHeight="50" orientation="landscape" horizontalDpi="300" r:id="rId2"/>
      <headerFooter alignWithMargins="0">
        <oddHeader>&amp;CČOV Hořice&amp;R24-10425-06</oddHeader>
        <oddFooter>&amp;L&amp;8&amp;F/&amp;A&amp;C&amp;8&amp;D / &amp;T&amp;R&amp;8&amp;P/&amp;N</oddFooter>
      </headerFooter>
    </customSheetView>
  </customSheetViews>
  <mergeCells count="4">
    <mergeCell ref="B1:D1"/>
    <mergeCell ref="B2:D2"/>
    <mergeCell ref="B3:D3"/>
    <mergeCell ref="B4:D4"/>
  </mergeCells>
  <printOptions gridLines="1"/>
  <pageMargins left="0.39370078740157483" right="0.39370078740157483" top="0.78740157480314965" bottom="0.39370078740157483" header="0.39370078740157483" footer="0.19685039370078741"/>
  <pageSetup paperSize="9" scale="76" fitToHeight="50" orientation="landscape" horizontalDpi="300" r:id="rId3"/>
  <headerFooter alignWithMargins="0">
    <oddHeader>&amp;CČOV Hořice</oddHead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998-01</vt:lpstr>
      <vt:lpstr>'998-01'!Názvy_tisku</vt:lpstr>
      <vt:lpstr>'998-01'!Oblast_tisku</vt:lpstr>
    </vt:vector>
  </TitlesOfParts>
  <Company>GDF spol. s r.o., Oskava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TP-JN</dc:creator>
  <cp:lastModifiedBy>TP-JN</cp:lastModifiedBy>
  <cp:lastPrinted>2007-07-11T07:01:15Z</cp:lastPrinted>
  <dcterms:created xsi:type="dcterms:W3CDTF">2006-03-13T14:25:24Z</dcterms:created>
  <dcterms:modified xsi:type="dcterms:W3CDTF">2024-02-09T08:24:34Z</dcterms:modified>
</cp:coreProperties>
</file>